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SM\2024\Čištění komunikací 2024 - 2028\ZD - dotazy\Konečná verze\"/>
    </mc:Choice>
  </mc:AlternateContent>
  <xr:revisionPtr revIDLastSave="0" documentId="13_ncr:1_{38DA44A3-0994-48FC-9126-3566457C5638}" xr6:coauthVersionLast="47" xr6:coauthVersionMax="47" xr10:uidLastSave="{00000000-0000-0000-0000-000000000000}"/>
  <bookViews>
    <workbookView xWindow="-120" yWindow="-120" windowWidth="29040" windowHeight="15840" xr2:uid="{959883EF-95A0-414B-B8DF-38987585197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F64" i="1"/>
  <c r="F62" i="1"/>
  <c r="F60" i="1"/>
  <c r="F58" i="1"/>
  <c r="F56" i="1"/>
  <c r="F54" i="1"/>
  <c r="F52" i="1"/>
  <c r="F50" i="1"/>
  <c r="F48" i="1"/>
  <c r="F46" i="1"/>
  <c r="F44" i="1"/>
  <c r="F42" i="1"/>
  <c r="F40" i="1"/>
  <c r="F38" i="1"/>
  <c r="F36" i="1"/>
  <c r="F31" i="1"/>
  <c r="F29" i="1"/>
  <c r="F27" i="1"/>
  <c r="F25" i="1"/>
  <c r="F23" i="1"/>
  <c r="F21" i="1"/>
  <c r="F19" i="1"/>
  <c r="F17" i="1"/>
  <c r="F15" i="1"/>
  <c r="F13" i="1"/>
  <c r="F11" i="1"/>
  <c r="F9" i="1"/>
  <c r="F7" i="1"/>
  <c r="F68" i="1" l="1"/>
  <c r="F33" i="1"/>
  <c r="F72" i="1" l="1"/>
  <c r="F73" i="1" s="1"/>
  <c r="F74" i="1" s="1"/>
</calcChain>
</file>

<file path=xl/sharedStrings.xml><?xml version="1.0" encoding="utf-8"?>
<sst xmlns="http://schemas.openxmlformats.org/spreadsheetml/2006/main" count="139" uniqueCount="114">
  <si>
    <t>Poř. číslo</t>
  </si>
  <si>
    <t>Položka</t>
  </si>
  <si>
    <t>Měrná jednotka (MJ)</t>
  </si>
  <si>
    <t>ČIŠTĚNÍ A ÚKLID KOMUNIKACÍ</t>
  </si>
  <si>
    <t>Letní úklid</t>
  </si>
  <si>
    <t>km</t>
  </si>
  <si>
    <t xml:space="preserve"> (náklady na  1 strojně ošetřený km)</t>
  </si>
  <si>
    <t>(náklady na 1 ručně ošetřený km)</t>
  </si>
  <si>
    <t>(náklady na 1 ošetřený km)</t>
  </si>
  <si>
    <t>(náklady na kropení 1 strojně ošetřeného km)</t>
  </si>
  <si>
    <t>Ekologické havárie dle čl. 1.5.2.6.1</t>
  </si>
  <si>
    <t>výjezd</t>
  </si>
  <si>
    <t>(náklady na 1 výjezd)</t>
  </si>
  <si>
    <t>Komunální odpad  dle čl. 1.5.2.6.2</t>
  </si>
  <si>
    <t>t</t>
  </si>
  <si>
    <t>(náklady na likvidaci 1 t odpadu)</t>
  </si>
  <si>
    <t>Biologicky rozložitelný  odpad dle čl. 1.5.2.6.2</t>
  </si>
  <si>
    <t>Nebezpečný odpad dle čl. 1.5.2.6.2</t>
  </si>
  <si>
    <t>(náklady likvidaci 1 t odpadu)</t>
  </si>
  <si>
    <t>Chemické odstranění nežádoucí zeleně  dle čl. 1.5.2.7.1</t>
  </si>
  <si>
    <t>m²</t>
  </si>
  <si>
    <t>Mechanické odstranění nežádoucí zeleně  dle čl. 1.5.2.7.2</t>
  </si>
  <si>
    <t>(náklady na 1 m² čištěné plochy)</t>
  </si>
  <si>
    <t>(náklady na 1 m² čištěné plochy )</t>
  </si>
  <si>
    <t>Letní úklid celkem</t>
  </si>
  <si>
    <t xml:space="preserve">Specifikace činností a dodávek pro stanovení nabídkové ceny </t>
  </si>
  <si>
    <t xml:space="preserve"> Předpokládaný objem MJ za 4 roky </t>
  </si>
  <si>
    <t xml:space="preserve"> Cena za MJ  bez DPH </t>
  </si>
  <si>
    <t xml:space="preserve"> Celková cena  za  4 roky  bez DPH </t>
  </si>
  <si>
    <r>
      <t xml:space="preserve"> </t>
    </r>
    <r>
      <rPr>
        <sz val="11"/>
        <color rgb="FF000000"/>
        <rFont val="Calibri"/>
        <family val="2"/>
        <charset val="238"/>
        <scheme val="minor"/>
      </rPr>
      <t>(náklady na  1 strojně ošetřený km)</t>
    </r>
  </si>
  <si>
    <r>
      <t>m</t>
    </r>
    <r>
      <rPr>
        <sz val="11"/>
        <color rgb="FF000000"/>
        <rFont val="Calibri"/>
        <family val="2"/>
        <charset val="238"/>
        <scheme val="minor"/>
      </rPr>
      <t>²</t>
    </r>
  </si>
  <si>
    <r>
      <t xml:space="preserve">(náklady na 1 m² čištěné plochy </t>
    </r>
    <r>
      <rPr>
        <sz val="11"/>
        <color rgb="FF000000"/>
        <rFont val="Calibri"/>
        <family val="2"/>
        <charset val="238"/>
        <scheme val="minor"/>
      </rPr>
      <t>vč. chemické látky)</t>
    </r>
  </si>
  <si>
    <t>Zimní údržba komunikací (vozovek a chodníků) - ZUK</t>
  </si>
  <si>
    <t>Strojní zimní údržba vozovek- plužení dle čl. 1.5.3.1.1</t>
  </si>
  <si>
    <t>(náklady na  1 strojně ošetřený km)</t>
  </si>
  <si>
    <t xml:space="preserve">Strojní zimní údržba vozovek - plužení a posyp  dle čl. 1.5.3.1.2 </t>
  </si>
  <si>
    <t>(náklady na  1 strojně ošetřený km  bez posypového materiálu)</t>
  </si>
  <si>
    <t>Strojní zimní údržba vozovek - plužení a posyp (sůl) se solankou  dle čl. 1.5.3.1.3</t>
  </si>
  <si>
    <t>(náklady na  1 strojně ošetřený km bez posypového materiálu)</t>
  </si>
  <si>
    <t>Strojní zimní údržba chodníků - plužení  dle čl. 1.5.3.2.1</t>
  </si>
  <si>
    <t>(náklady na  1 strojně ošetřený km chodníku)</t>
  </si>
  <si>
    <t>Strojní zimní údržba chodníků - plužení a posyp  dle čl. 1.5.3.2.2</t>
  </si>
  <si>
    <t>(náklady na  1 strojně ošetřený km chodníku bez posypového materiálu)</t>
  </si>
  <si>
    <t>Ruční zimní údržba dle čl. 1.5.3.3</t>
  </si>
  <si>
    <t>(náklady na 1 ručně ošetřený km bez posypového materiálu)</t>
  </si>
  <si>
    <t>Zimní údržba přechodů pro chodce  dle čl. 1.5.3.4</t>
  </si>
  <si>
    <t>(náklady na očištění vstupů na 1 přechodu)</t>
  </si>
  <si>
    <t xml:space="preserve">Odstranění sněhu   dle čl. 1.5.3.5  </t>
  </si>
  <si>
    <t>m³</t>
  </si>
  <si>
    <t xml:space="preserve">(náklady na odstranění   1 m3  sněhu) </t>
  </si>
  <si>
    <t>Posypový materiál inertní - štěrk frakce 2-5 mm  dle čl. 1.5.3.7</t>
  </si>
  <si>
    <t>(náklady na 1 t materiálu včetně naložení)</t>
  </si>
  <si>
    <t>Posypový materiál inertní - štěrk frakce 4-8 mm  dle čl. 1.5.3.7</t>
  </si>
  <si>
    <t>Posypový materiál inertní - písek  dle čl. 1.5.3.7</t>
  </si>
  <si>
    <t>Posypový materiál - sůl (chlorid sodný)  dle čl. 1.5.3.7</t>
  </si>
  <si>
    <t>Posypový materiál - sůl (chlorid vápenatý)  dle čl. 1.5.3.7</t>
  </si>
  <si>
    <t xml:space="preserve"> Solanka  dle čl. 1.5.3.7</t>
  </si>
  <si>
    <t>l</t>
  </si>
  <si>
    <t>(náklady na 1 l solného roztoku - solanky)</t>
  </si>
  <si>
    <t>Rozmístění posypových nádob   dle čl. 1.5.3.6</t>
  </si>
  <si>
    <t>ks</t>
  </si>
  <si>
    <t>(náklady na rozvoz, svoz, uskladnění a údržbu 1 ks nádoby)</t>
  </si>
  <si>
    <t>měsíc</t>
  </si>
  <si>
    <t>Zimní údržba komunikací celkem</t>
  </si>
  <si>
    <t>Cena celkem za dobu plnění</t>
  </si>
  <si>
    <t>Cena celkem za dobu plnění bez DPH</t>
  </si>
  <si>
    <t>DPH 21%</t>
  </si>
  <si>
    <t>Cena celkem včetně DPH</t>
  </si>
  <si>
    <t>Jednotlivé položky zahrnují veškeré náklady nutné k řádnému a bezvadnému provedení uvedených prací v souladu s uzavřenou smlouvou.</t>
  </si>
  <si>
    <t xml:space="preserve">Datum vyhotovení: </t>
  </si>
  <si>
    <t>Podpis osoby oprávněné jednat jménem či za účastníka:</t>
  </si>
  <si>
    <t>...............................................................................</t>
  </si>
  <si>
    <t>Příloha č. 1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</si>
  <si>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</si>
  <si>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</si>
  <si>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</si>
  <si>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</si>
  <si>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</si>
  <si>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</si>
  <si>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</si>
  <si>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</si>
  <si>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</si>
  <si>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</si>
  <si>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</si>
  <si>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</si>
  <si>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</si>
  <si>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</si>
  <si>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</si>
  <si>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</si>
  <si>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</si>
  <si>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</si>
  <si>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</si>
  <si>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</si>
  <si>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</si>
  <si>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</si>
  <si>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</si>
  <si>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</si>
  <si>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</si>
  <si>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</si>
  <si>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</si>
  <si>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</si>
  <si>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</si>
  <si>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</si>
  <si>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</si>
  <si>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vstup na 
přechod</t>
  </si>
  <si>
    <t>Úklid psích exkrementů  dle čl. 1.5.2.9</t>
  </si>
  <si>
    <t>Strojní čištění vozovek  dle čl. 1.5.2.1</t>
  </si>
  <si>
    <t>Strojní čištění chodníků dle čl. 1.5.2.2</t>
  </si>
  <si>
    <t>Strojní metení bez odvozu a likvidace odpadu  dle čl. 1.5.2.3</t>
  </si>
  <si>
    <t>Ruční čištění dle  čl. 1.5.2.4</t>
  </si>
  <si>
    <t>Blokové čištění dle čl. 1.5.2.5</t>
  </si>
  <si>
    <t>Kropení komunikací  dle čl. 1.5.2.6</t>
  </si>
  <si>
    <t>(paušální pohotovost včetně 6 500 km najetých km při zimní údržbě komunikací v jednom zimním období)</t>
  </si>
  <si>
    <t>Pohotovost ZUK dle čl. 1.5.3.8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</si>
</sst>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20"/>
      <color rgb="FF538DD5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" fontId="6" fillId="2" borderId="1" xfId="0" applyNumberFormat="1" applyFont="1" applyFill="1" applyBorder="1" applyAlignment="1">
      <alignment horizontal="right" vertical="center" wrapText="1"/>
    </xf>
    <xf numFmtId="49" fontId="6" fillId="3" borderId="7" xfId="0" applyNumberFormat="1" applyFont="1" applyFill="1" applyBorder="1" applyAlignment="1">
      <alignment horizontal="right" vertical="center"/>
    </xf>
    <xf numFmtId="49" fontId="0" fillId="0" borderId="4" xfId="0" applyNumberFormat="1" applyBorder="1" applyAlignment="1">
      <alignment horizontal="right" vertical="center"/>
    </xf>
    <xf numFmtId="49" fontId="0" fillId="0" borderId="5" xfId="0" applyNumberForma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49" fontId="6" fillId="4" borderId="0" xfId="0" applyNumberFormat="1" applyFont="1" applyFill="1" applyAlignment="1">
      <alignment horizontal="right" vertical="center" wrapText="1"/>
    </xf>
    <xf numFmtId="49" fontId="6" fillId="3" borderId="1" xfId="0" applyNumberFormat="1" applyFont="1" applyFill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/>
    <xf numFmtId="4" fontId="5" fillId="3" borderId="1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 wrapText="1"/>
    </xf>
    <xf numFmtId="4" fontId="0" fillId="0" borderId="4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0" fillId="0" borderId="5" xfId="0" applyNumberForma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4" fillId="3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E62C-9BFE-47E5-A5B9-02A193147F7F}">
  <dimension ref="A1:F79"/>
  <sheetViews>
    <sheetView tabSelected="1" workbookViewId="0">
      <selection activeCell="I11" sqref="I11"/>
    </sheetView>
  </sheetViews>
  <sheetFormatPr defaultRowHeight="15" x14ac:dyDescent="0.25"/>
  <cols>
    <col min="1" max="1" width="10.140625" bestFit="1" customWidth="1"/>
    <col min="2" max="2" width="72.42578125" bestFit="1" customWidth="1"/>
    <col min="3" max="3" width="15.7109375" bestFit="1" customWidth="1"/>
    <col min="4" max="4" width="15.28515625" bestFit="1" customWidth="1"/>
    <col min="5" max="5" width="16.7109375" style="33" customWidth="1"/>
    <col min="6" max="6" width="25.5703125" style="33" customWidth="1"/>
  </cols>
  <sheetData>
    <row r="1" spans="1:6" x14ac:dyDescent="0.25">
      <c r="F1" s="33" t="s">
        <v>72</v>
      </c>
    </row>
    <row r="2" spans="1:6" ht="26.25" x14ac:dyDescent="0.25">
      <c r="A2" s="48" t="s">
        <v>25</v>
      </c>
      <c r="B2" s="48"/>
      <c r="C2" s="48"/>
      <c r="D2" s="48"/>
      <c r="E2" s="48"/>
      <c r="F2" s="48"/>
    </row>
    <row r="3" spans="1:6" x14ac:dyDescent="0.25">
      <c r="B3" s="2"/>
    </row>
    <row r="4" spans="1:6" ht="47.25" x14ac:dyDescent="0.25">
      <c r="A4" s="16" t="s">
        <v>0</v>
      </c>
      <c r="B4" s="7" t="s">
        <v>1</v>
      </c>
      <c r="C4" s="8" t="s">
        <v>2</v>
      </c>
      <c r="D4" s="7" t="s">
        <v>26</v>
      </c>
      <c r="E4" s="43" t="s">
        <v>27</v>
      </c>
      <c r="F4" s="34" t="s">
        <v>28</v>
      </c>
    </row>
    <row r="5" spans="1:6" ht="15.75" x14ac:dyDescent="0.25">
      <c r="A5" s="21"/>
      <c r="B5" s="54" t="s">
        <v>3</v>
      </c>
      <c r="C5" s="54"/>
      <c r="D5" s="54"/>
      <c r="E5" s="54"/>
      <c r="F5" s="54"/>
    </row>
    <row r="6" spans="1:6" ht="15.75" x14ac:dyDescent="0.25">
      <c r="A6" s="22" t="s">
        <v>73</v>
      </c>
      <c r="B6" s="55" t="s">
        <v>4</v>
      </c>
      <c r="C6" s="55"/>
      <c r="D6" s="55"/>
      <c r="E6" s="55"/>
      <c r="F6" s="55"/>
    </row>
    <row r="7" spans="1:6" ht="15" customHeight="1" x14ac:dyDescent="0.25">
      <c r="A7" s="23" t="s">
        <v>74</v>
      </c>
      <c r="B7" s="11" t="s">
        <v>106</v>
      </c>
      <c r="C7" s="12" t="s">
        <v>5</v>
      </c>
      <c r="D7" s="31">
        <v>12500</v>
      </c>
      <c r="E7" s="39">
        <v>0</v>
      </c>
      <c r="F7" s="35">
        <f>PRODUCT(D7:E7)</f>
        <v>0</v>
      </c>
    </row>
    <row r="8" spans="1:6" ht="15" customHeight="1" x14ac:dyDescent="0.25">
      <c r="A8" s="24"/>
      <c r="B8" s="13" t="s">
        <v>29</v>
      </c>
      <c r="C8" s="14"/>
      <c r="D8" s="32"/>
      <c r="E8" s="44"/>
      <c r="F8" s="36"/>
    </row>
    <row r="9" spans="1:6" ht="15" customHeight="1" x14ac:dyDescent="0.25">
      <c r="A9" s="23" t="s">
        <v>75</v>
      </c>
      <c r="B9" s="11" t="s">
        <v>107</v>
      </c>
      <c r="C9" s="12" t="s">
        <v>5</v>
      </c>
      <c r="D9" s="31">
        <v>8000</v>
      </c>
      <c r="E9" s="39">
        <v>0</v>
      </c>
      <c r="F9" s="35">
        <f>PRODUCT(D9:E9)</f>
        <v>0</v>
      </c>
    </row>
    <row r="10" spans="1:6" ht="15" customHeight="1" x14ac:dyDescent="0.25">
      <c r="A10" s="24"/>
      <c r="B10" s="13" t="s">
        <v>29</v>
      </c>
      <c r="C10" s="14"/>
      <c r="D10" s="32"/>
      <c r="E10" s="44"/>
      <c r="F10" s="36"/>
    </row>
    <row r="11" spans="1:6" ht="15" customHeight="1" x14ac:dyDescent="0.25">
      <c r="A11" s="23" t="s">
        <v>76</v>
      </c>
      <c r="B11" s="11" t="s">
        <v>108</v>
      </c>
      <c r="C11" s="12" t="s">
        <v>5</v>
      </c>
      <c r="D11" s="31">
        <v>200</v>
      </c>
      <c r="E11" s="39">
        <v>0</v>
      </c>
      <c r="F11" s="35">
        <f>PRODUCT(D11:E11)</f>
        <v>0</v>
      </c>
    </row>
    <row r="12" spans="1:6" ht="15" customHeight="1" x14ac:dyDescent="0.25">
      <c r="A12" s="24"/>
      <c r="B12" s="13" t="s">
        <v>6</v>
      </c>
      <c r="C12" s="14"/>
      <c r="D12" s="32"/>
      <c r="E12" s="44"/>
      <c r="F12" s="36"/>
    </row>
    <row r="13" spans="1:6" ht="15" customHeight="1" x14ac:dyDescent="0.25">
      <c r="A13" s="23" t="s">
        <v>77</v>
      </c>
      <c r="B13" s="11" t="s">
        <v>109</v>
      </c>
      <c r="C13" s="12" t="s">
        <v>5</v>
      </c>
      <c r="D13" s="31">
        <v>1100</v>
      </c>
      <c r="E13" s="39">
        <v>0</v>
      </c>
      <c r="F13" s="35">
        <f>PRODUCT(D13:E13)</f>
        <v>0</v>
      </c>
    </row>
    <row r="14" spans="1:6" ht="15" customHeight="1" x14ac:dyDescent="0.25">
      <c r="A14" s="24"/>
      <c r="B14" s="13" t="s">
        <v>7</v>
      </c>
      <c r="C14" s="14"/>
      <c r="D14" s="32"/>
      <c r="E14" s="44"/>
      <c r="F14" s="36"/>
    </row>
    <row r="15" spans="1:6" ht="15" customHeight="1" x14ac:dyDescent="0.25">
      <c r="A15" s="23" t="s">
        <v>78</v>
      </c>
      <c r="B15" s="11" t="s">
        <v>110</v>
      </c>
      <c r="C15" s="12" t="s">
        <v>5</v>
      </c>
      <c r="D15" s="31">
        <v>2100</v>
      </c>
      <c r="E15" s="39">
        <v>0</v>
      </c>
      <c r="F15" s="35">
        <f>PRODUCT(D15:E15)</f>
        <v>0</v>
      </c>
    </row>
    <row r="16" spans="1:6" ht="15" customHeight="1" x14ac:dyDescent="0.25">
      <c r="A16" s="24"/>
      <c r="B16" s="13" t="s">
        <v>8</v>
      </c>
      <c r="C16" s="14"/>
      <c r="D16" s="32"/>
      <c r="E16" s="44"/>
      <c r="F16" s="36"/>
    </row>
    <row r="17" spans="1:6" ht="15" customHeight="1" x14ac:dyDescent="0.25">
      <c r="A17" s="23" t="s">
        <v>79</v>
      </c>
      <c r="B17" s="11" t="s">
        <v>111</v>
      </c>
      <c r="C17" s="12" t="s">
        <v>5</v>
      </c>
      <c r="D17" s="31">
        <v>200</v>
      </c>
      <c r="E17" s="39">
        <v>0</v>
      </c>
      <c r="F17" s="35">
        <f>PRODUCT(D17:E17)</f>
        <v>0</v>
      </c>
    </row>
    <row r="18" spans="1:6" ht="15" customHeight="1" x14ac:dyDescent="0.25">
      <c r="A18" s="24"/>
      <c r="B18" s="13" t="s">
        <v>9</v>
      </c>
      <c r="C18" s="14"/>
      <c r="D18" s="32"/>
      <c r="E18" s="44"/>
      <c r="F18" s="36"/>
    </row>
    <row r="19" spans="1:6" ht="15" customHeight="1" x14ac:dyDescent="0.25">
      <c r="A19" s="23" t="s">
        <v>80</v>
      </c>
      <c r="B19" s="11" t="s">
        <v>10</v>
      </c>
      <c r="C19" s="12" t="s">
        <v>11</v>
      </c>
      <c r="D19" s="31">
        <v>80</v>
      </c>
      <c r="E19" s="39">
        <v>0</v>
      </c>
      <c r="F19" s="35">
        <f>PRODUCT(D19:E19)</f>
        <v>0</v>
      </c>
    </row>
    <row r="20" spans="1:6" ht="15" customHeight="1" x14ac:dyDescent="0.25">
      <c r="A20" s="24"/>
      <c r="B20" s="13" t="s">
        <v>12</v>
      </c>
      <c r="C20" s="14"/>
      <c r="D20" s="32"/>
      <c r="E20" s="44"/>
      <c r="F20" s="36"/>
    </row>
    <row r="21" spans="1:6" ht="15" customHeight="1" x14ac:dyDescent="0.25">
      <c r="A21" s="23" t="s">
        <v>81</v>
      </c>
      <c r="B21" s="11" t="s">
        <v>13</v>
      </c>
      <c r="C21" s="12" t="s">
        <v>14</v>
      </c>
      <c r="D21" s="31">
        <v>1</v>
      </c>
      <c r="E21" s="39">
        <v>0</v>
      </c>
      <c r="F21" s="35">
        <f>PRODUCT(D21:E21)</f>
        <v>0</v>
      </c>
    </row>
    <row r="22" spans="1:6" ht="15" customHeight="1" x14ac:dyDescent="0.25">
      <c r="A22" s="24"/>
      <c r="B22" s="13" t="s">
        <v>15</v>
      </c>
      <c r="C22" s="14"/>
      <c r="D22" s="32"/>
      <c r="E22" s="44"/>
      <c r="F22" s="36"/>
    </row>
    <row r="23" spans="1:6" ht="15" customHeight="1" x14ac:dyDescent="0.25">
      <c r="A23" s="23" t="s">
        <v>82</v>
      </c>
      <c r="B23" s="11" t="s">
        <v>16</v>
      </c>
      <c r="C23" s="12" t="s">
        <v>14</v>
      </c>
      <c r="D23" s="31">
        <v>1</v>
      </c>
      <c r="E23" s="39">
        <v>0</v>
      </c>
      <c r="F23" s="35">
        <f>PRODUCT(D23:E23)</f>
        <v>0</v>
      </c>
    </row>
    <row r="24" spans="1:6" ht="15" customHeight="1" x14ac:dyDescent="0.25">
      <c r="A24" s="24"/>
      <c r="B24" s="13" t="s">
        <v>15</v>
      </c>
      <c r="C24" s="14"/>
      <c r="D24" s="32"/>
      <c r="E24" s="44"/>
      <c r="F24" s="36"/>
    </row>
    <row r="25" spans="1:6" ht="15" customHeight="1" x14ac:dyDescent="0.25">
      <c r="A25" s="23" t="s">
        <v>83</v>
      </c>
      <c r="B25" s="11" t="s">
        <v>17</v>
      </c>
      <c r="C25" s="12" t="s">
        <v>14</v>
      </c>
      <c r="D25" s="31">
        <v>1</v>
      </c>
      <c r="E25" s="39">
        <v>0</v>
      </c>
      <c r="F25" s="35">
        <f>PRODUCT(D25:E25)</f>
        <v>0</v>
      </c>
    </row>
    <row r="26" spans="1:6" ht="15" customHeight="1" x14ac:dyDescent="0.25">
      <c r="A26" s="24"/>
      <c r="B26" s="13" t="s">
        <v>18</v>
      </c>
      <c r="C26" s="14"/>
      <c r="D26" s="32"/>
      <c r="E26" s="44"/>
      <c r="F26" s="36"/>
    </row>
    <row r="27" spans="1:6" ht="15" customHeight="1" x14ac:dyDescent="0.25">
      <c r="A27" s="23" t="s">
        <v>84</v>
      </c>
      <c r="B27" s="11" t="s">
        <v>19</v>
      </c>
      <c r="C27" s="12" t="s">
        <v>30</v>
      </c>
      <c r="D27" s="31">
        <v>200000</v>
      </c>
      <c r="E27" s="39">
        <v>0</v>
      </c>
      <c r="F27" s="35">
        <f>PRODUCT(D27:E27)</f>
        <v>0</v>
      </c>
    </row>
    <row r="28" spans="1:6" ht="15" customHeight="1" x14ac:dyDescent="0.25">
      <c r="A28" s="24"/>
      <c r="B28" s="13" t="s">
        <v>31</v>
      </c>
      <c r="C28" s="14"/>
      <c r="D28" s="32"/>
      <c r="E28" s="44"/>
      <c r="F28" s="36"/>
    </row>
    <row r="29" spans="1:6" ht="15" customHeight="1" x14ac:dyDescent="0.25">
      <c r="A29" s="23" t="s">
        <v>85</v>
      </c>
      <c r="B29" s="11" t="s">
        <v>21</v>
      </c>
      <c r="C29" s="12" t="s">
        <v>20</v>
      </c>
      <c r="D29" s="31">
        <v>100000</v>
      </c>
      <c r="E29" s="39">
        <v>0</v>
      </c>
      <c r="F29" s="35">
        <f>PRODUCT(D29:E29)</f>
        <v>0</v>
      </c>
    </row>
    <row r="30" spans="1:6" ht="15" customHeight="1" x14ac:dyDescent="0.25">
      <c r="A30" s="24"/>
      <c r="B30" s="13" t="s">
        <v>22</v>
      </c>
      <c r="C30" s="14"/>
      <c r="D30" s="32"/>
      <c r="E30" s="44"/>
      <c r="F30" s="36"/>
    </row>
    <row r="31" spans="1:6" ht="15" customHeight="1" x14ac:dyDescent="0.25">
      <c r="A31" s="23" t="s">
        <v>86</v>
      </c>
      <c r="B31" s="11" t="s">
        <v>105</v>
      </c>
      <c r="C31" s="12" t="s">
        <v>30</v>
      </c>
      <c r="D31" s="31">
        <v>5000</v>
      </c>
      <c r="E31" s="39">
        <v>0</v>
      </c>
      <c r="F31" s="35">
        <f>PRODUCT(D31:E31)</f>
        <v>0</v>
      </c>
    </row>
    <row r="32" spans="1:6" ht="15" customHeight="1" x14ac:dyDescent="0.25">
      <c r="A32" s="24"/>
      <c r="B32" s="13" t="s">
        <v>23</v>
      </c>
      <c r="C32" s="14"/>
      <c r="D32" s="32"/>
      <c r="E32" s="44"/>
      <c r="F32" s="36"/>
    </row>
    <row r="33" spans="1:6" ht="15" customHeight="1" x14ac:dyDescent="0.25">
      <c r="A33" s="25"/>
      <c r="B33" s="15" t="s">
        <v>24</v>
      </c>
      <c r="C33" s="9"/>
      <c r="D33" s="10"/>
      <c r="E33" s="45"/>
      <c r="F33" s="37">
        <f>SUM(F7:F32)</f>
        <v>0</v>
      </c>
    </row>
    <row r="34" spans="1:6" ht="15" customHeight="1" x14ac:dyDescent="0.25">
      <c r="A34" s="26"/>
      <c r="B34" s="3"/>
      <c r="C34" s="4"/>
      <c r="D34" s="5"/>
      <c r="E34" s="38"/>
      <c r="F34" s="38"/>
    </row>
    <row r="35" spans="1:6" ht="15" customHeight="1" x14ac:dyDescent="0.25">
      <c r="A35" s="27" t="s">
        <v>87</v>
      </c>
      <c r="B35" s="49" t="s">
        <v>32</v>
      </c>
      <c r="C35" s="49"/>
      <c r="D35" s="49"/>
      <c r="E35" s="49"/>
      <c r="F35" s="49"/>
    </row>
    <row r="36" spans="1:6" ht="15" customHeight="1" x14ac:dyDescent="0.25">
      <c r="A36" s="23" t="s">
        <v>88</v>
      </c>
      <c r="B36" s="11" t="s">
        <v>33</v>
      </c>
      <c r="C36" s="12" t="s">
        <v>5</v>
      </c>
      <c r="D36" s="31">
        <v>1400</v>
      </c>
      <c r="E36" s="39">
        <v>0</v>
      </c>
      <c r="F36" s="35">
        <f>PRODUCT(D36:E36)</f>
        <v>0</v>
      </c>
    </row>
    <row r="37" spans="1:6" ht="15" customHeight="1" x14ac:dyDescent="0.25">
      <c r="A37" s="24"/>
      <c r="B37" s="13" t="s">
        <v>34</v>
      </c>
      <c r="C37" s="14"/>
      <c r="D37" s="32"/>
      <c r="E37" s="44"/>
      <c r="F37" s="36"/>
    </row>
    <row r="38" spans="1:6" ht="15" customHeight="1" x14ac:dyDescent="0.25">
      <c r="A38" s="23" t="s">
        <v>89</v>
      </c>
      <c r="B38" s="11" t="s">
        <v>35</v>
      </c>
      <c r="C38" s="12" t="s">
        <v>5</v>
      </c>
      <c r="D38" s="31">
        <v>10000</v>
      </c>
      <c r="E38" s="39">
        <v>0</v>
      </c>
      <c r="F38" s="35">
        <f>PRODUCT(D38:E38)</f>
        <v>0</v>
      </c>
    </row>
    <row r="39" spans="1:6" ht="15" customHeight="1" x14ac:dyDescent="0.25">
      <c r="A39" s="24"/>
      <c r="B39" s="13" t="s">
        <v>36</v>
      </c>
      <c r="C39" s="14"/>
      <c r="D39" s="32"/>
      <c r="E39" s="44"/>
      <c r="F39" s="36"/>
    </row>
    <row r="40" spans="1:6" ht="15" customHeight="1" x14ac:dyDescent="0.25">
      <c r="A40" s="23" t="s">
        <v>90</v>
      </c>
      <c r="B40" s="11" t="s">
        <v>37</v>
      </c>
      <c r="C40" s="12" t="s">
        <v>5</v>
      </c>
      <c r="D40" s="31">
        <v>4000</v>
      </c>
      <c r="E40" s="39">
        <v>0</v>
      </c>
      <c r="F40" s="35">
        <f>PRODUCT(D40:E40)</f>
        <v>0</v>
      </c>
    </row>
    <row r="41" spans="1:6" ht="15" customHeight="1" x14ac:dyDescent="0.25">
      <c r="A41" s="24"/>
      <c r="B41" s="13" t="s">
        <v>38</v>
      </c>
      <c r="C41" s="14"/>
      <c r="D41" s="32"/>
      <c r="E41" s="44"/>
      <c r="F41" s="36"/>
    </row>
    <row r="42" spans="1:6" ht="15" customHeight="1" x14ac:dyDescent="0.25">
      <c r="A42" s="23" t="s">
        <v>91</v>
      </c>
      <c r="B42" s="11" t="s">
        <v>39</v>
      </c>
      <c r="C42" s="12" t="s">
        <v>5</v>
      </c>
      <c r="D42" s="31">
        <v>5000</v>
      </c>
      <c r="E42" s="39">
        <v>0</v>
      </c>
      <c r="F42" s="35">
        <f>PRODUCT(D42:E42)</f>
        <v>0</v>
      </c>
    </row>
    <row r="43" spans="1:6" ht="15" customHeight="1" x14ac:dyDescent="0.25">
      <c r="A43" s="24"/>
      <c r="B43" s="13" t="s">
        <v>40</v>
      </c>
      <c r="C43" s="14"/>
      <c r="D43" s="32"/>
      <c r="E43" s="44"/>
      <c r="F43" s="36"/>
    </row>
    <row r="44" spans="1:6" ht="15" customHeight="1" x14ac:dyDescent="0.25">
      <c r="A44" s="23" t="s">
        <v>92</v>
      </c>
      <c r="B44" s="11" t="s">
        <v>41</v>
      </c>
      <c r="C44" s="12" t="s">
        <v>5</v>
      </c>
      <c r="D44" s="31">
        <v>20000</v>
      </c>
      <c r="E44" s="39">
        <v>0</v>
      </c>
      <c r="F44" s="35">
        <f>PRODUCT(D44:E44)</f>
        <v>0</v>
      </c>
    </row>
    <row r="45" spans="1:6" ht="15" customHeight="1" x14ac:dyDescent="0.25">
      <c r="A45" s="24"/>
      <c r="B45" s="13" t="s">
        <v>42</v>
      </c>
      <c r="C45" s="14"/>
      <c r="D45" s="32"/>
      <c r="E45" s="44"/>
      <c r="F45" s="36"/>
    </row>
    <row r="46" spans="1:6" ht="15" customHeight="1" x14ac:dyDescent="0.25">
      <c r="A46" s="23" t="s">
        <v>93</v>
      </c>
      <c r="B46" s="11" t="s">
        <v>43</v>
      </c>
      <c r="C46" s="12" t="s">
        <v>5</v>
      </c>
      <c r="D46" s="31">
        <v>300</v>
      </c>
      <c r="E46" s="39">
        <v>0</v>
      </c>
      <c r="F46" s="35">
        <f>PRODUCT(D46:E46)</f>
        <v>0</v>
      </c>
    </row>
    <row r="47" spans="1:6" ht="15" customHeight="1" x14ac:dyDescent="0.25">
      <c r="A47" s="24"/>
      <c r="B47" s="13" t="s">
        <v>44</v>
      </c>
      <c r="C47" s="14"/>
      <c r="D47" s="32"/>
      <c r="E47" s="44"/>
      <c r="F47" s="36"/>
    </row>
    <row r="48" spans="1:6" ht="30" customHeight="1" x14ac:dyDescent="0.25">
      <c r="A48" s="23" t="s">
        <v>94</v>
      </c>
      <c r="B48" s="11" t="s">
        <v>45</v>
      </c>
      <c r="C48" s="30" t="s">
        <v>104</v>
      </c>
      <c r="D48" s="31">
        <v>6000</v>
      </c>
      <c r="E48" s="39">
        <v>0</v>
      </c>
      <c r="F48" s="35">
        <f>PRODUCT(D48:E48)</f>
        <v>0</v>
      </c>
    </row>
    <row r="49" spans="1:6" ht="15" customHeight="1" x14ac:dyDescent="0.25">
      <c r="A49" s="24"/>
      <c r="B49" s="13" t="s">
        <v>46</v>
      </c>
      <c r="C49" s="14"/>
      <c r="D49" s="32"/>
      <c r="E49" s="44"/>
      <c r="F49" s="36"/>
    </row>
    <row r="50" spans="1:6" ht="15" customHeight="1" x14ac:dyDescent="0.25">
      <c r="A50" s="23" t="s">
        <v>95</v>
      </c>
      <c r="B50" s="11" t="s">
        <v>47</v>
      </c>
      <c r="C50" s="12" t="s">
        <v>48</v>
      </c>
      <c r="D50" s="31">
        <v>500</v>
      </c>
      <c r="E50" s="39">
        <v>0</v>
      </c>
      <c r="F50" s="35">
        <f>PRODUCT(D50:E50)</f>
        <v>0</v>
      </c>
    </row>
    <row r="51" spans="1:6" ht="15" customHeight="1" x14ac:dyDescent="0.25">
      <c r="A51" s="24"/>
      <c r="B51" s="13" t="s">
        <v>49</v>
      </c>
      <c r="C51" s="14"/>
      <c r="D51" s="32"/>
      <c r="E51" s="44"/>
      <c r="F51" s="36"/>
    </row>
    <row r="52" spans="1:6" ht="15" customHeight="1" x14ac:dyDescent="0.25">
      <c r="A52" s="23" t="s">
        <v>96</v>
      </c>
      <c r="B52" s="11" t="s">
        <v>50</v>
      </c>
      <c r="C52" s="12" t="s">
        <v>14</v>
      </c>
      <c r="D52" s="31">
        <v>250</v>
      </c>
      <c r="E52" s="39">
        <v>0</v>
      </c>
      <c r="F52" s="35">
        <f>PRODUCT(D52:E52)</f>
        <v>0</v>
      </c>
    </row>
    <row r="53" spans="1:6" ht="15" customHeight="1" x14ac:dyDescent="0.25">
      <c r="A53" s="24"/>
      <c r="B53" s="13" t="s">
        <v>51</v>
      </c>
      <c r="C53" s="14"/>
      <c r="D53" s="32"/>
      <c r="E53" s="44"/>
      <c r="F53" s="36"/>
    </row>
    <row r="54" spans="1:6" ht="15" customHeight="1" x14ac:dyDescent="0.25">
      <c r="A54" s="23" t="s">
        <v>97</v>
      </c>
      <c r="B54" s="11" t="s">
        <v>52</v>
      </c>
      <c r="C54" s="12" t="s">
        <v>14</v>
      </c>
      <c r="D54" s="31">
        <v>50</v>
      </c>
      <c r="E54" s="39">
        <v>0</v>
      </c>
      <c r="F54" s="35">
        <f>PRODUCT(D54:E54)</f>
        <v>0</v>
      </c>
    </row>
    <row r="55" spans="1:6" ht="15" customHeight="1" x14ac:dyDescent="0.25">
      <c r="A55" s="24"/>
      <c r="B55" s="13" t="s">
        <v>51</v>
      </c>
      <c r="C55" s="14"/>
      <c r="D55" s="32"/>
      <c r="E55" s="44"/>
      <c r="F55" s="36"/>
    </row>
    <row r="56" spans="1:6" ht="15" customHeight="1" x14ac:dyDescent="0.25">
      <c r="A56" s="23" t="s">
        <v>98</v>
      </c>
      <c r="B56" s="11" t="s">
        <v>53</v>
      </c>
      <c r="C56" s="12" t="s">
        <v>14</v>
      </c>
      <c r="D56" s="31">
        <v>250</v>
      </c>
      <c r="E56" s="39">
        <v>0</v>
      </c>
      <c r="F56" s="35">
        <f>PRODUCT(D56:E56)</f>
        <v>0</v>
      </c>
    </row>
    <row r="57" spans="1:6" ht="15" customHeight="1" x14ac:dyDescent="0.25">
      <c r="A57" s="24"/>
      <c r="B57" s="13" t="s">
        <v>51</v>
      </c>
      <c r="C57" s="14"/>
      <c r="D57" s="32"/>
      <c r="E57" s="44"/>
      <c r="F57" s="36"/>
    </row>
    <row r="58" spans="1:6" ht="15" customHeight="1" x14ac:dyDescent="0.25">
      <c r="A58" s="23" t="s">
        <v>99</v>
      </c>
      <c r="B58" s="11" t="s">
        <v>54</v>
      </c>
      <c r="C58" s="12" t="s">
        <v>14</v>
      </c>
      <c r="D58" s="31">
        <v>2500</v>
      </c>
      <c r="E58" s="39">
        <v>0</v>
      </c>
      <c r="F58" s="35">
        <f>PRODUCT(D58:E58)</f>
        <v>0</v>
      </c>
    </row>
    <row r="59" spans="1:6" ht="15" customHeight="1" x14ac:dyDescent="0.25">
      <c r="A59" s="24"/>
      <c r="B59" s="13" t="s">
        <v>51</v>
      </c>
      <c r="C59" s="14"/>
      <c r="D59" s="32"/>
      <c r="E59" s="44"/>
      <c r="F59" s="36"/>
    </row>
    <row r="60" spans="1:6" ht="15" customHeight="1" x14ac:dyDescent="0.25">
      <c r="A60" s="23" t="s">
        <v>100</v>
      </c>
      <c r="B60" s="11" t="s">
        <v>55</v>
      </c>
      <c r="C60" s="12" t="s">
        <v>14</v>
      </c>
      <c r="D60" s="31">
        <v>25</v>
      </c>
      <c r="E60" s="39">
        <v>0</v>
      </c>
      <c r="F60" s="35">
        <f>PRODUCT(D60:E60)</f>
        <v>0</v>
      </c>
    </row>
    <row r="61" spans="1:6" ht="15" customHeight="1" x14ac:dyDescent="0.25">
      <c r="A61" s="24"/>
      <c r="B61" s="13" t="s">
        <v>51</v>
      </c>
      <c r="C61" s="14"/>
      <c r="D61" s="32"/>
      <c r="E61" s="44"/>
      <c r="F61" s="36"/>
    </row>
    <row r="62" spans="1:6" ht="15" customHeight="1" x14ac:dyDescent="0.25">
      <c r="A62" s="23" t="s">
        <v>101</v>
      </c>
      <c r="B62" s="11" t="s">
        <v>56</v>
      </c>
      <c r="C62" s="12" t="s">
        <v>57</v>
      </c>
      <c r="D62" s="31">
        <v>35000</v>
      </c>
      <c r="E62" s="39">
        <v>0</v>
      </c>
      <c r="F62" s="35">
        <f>PRODUCT(D62:E62)</f>
        <v>0</v>
      </c>
    </row>
    <row r="63" spans="1:6" ht="15" customHeight="1" x14ac:dyDescent="0.25">
      <c r="A63" s="24"/>
      <c r="B63" s="13" t="s">
        <v>58</v>
      </c>
      <c r="C63" s="14"/>
      <c r="D63" s="32"/>
      <c r="E63" s="44"/>
      <c r="F63" s="36"/>
    </row>
    <row r="64" spans="1:6" ht="15" customHeight="1" x14ac:dyDescent="0.25">
      <c r="A64" s="23" t="s">
        <v>102</v>
      </c>
      <c r="B64" s="11" t="s">
        <v>59</v>
      </c>
      <c r="C64" s="12" t="s">
        <v>60</v>
      </c>
      <c r="D64" s="31">
        <v>280</v>
      </c>
      <c r="E64" s="39">
        <v>0</v>
      </c>
      <c r="F64" s="35">
        <f>PRODUCT(D64:E64)</f>
        <v>0</v>
      </c>
    </row>
    <row r="65" spans="1:6" ht="15" customHeight="1" x14ac:dyDescent="0.25">
      <c r="A65" s="24"/>
      <c r="B65" s="13" t="s">
        <v>61</v>
      </c>
      <c r="C65" s="14"/>
      <c r="D65" s="32"/>
      <c r="E65" s="44"/>
      <c r="F65" s="36"/>
    </row>
    <row r="66" spans="1:6" ht="15" customHeight="1" x14ac:dyDescent="0.25">
      <c r="A66" s="23" t="s">
        <v>103</v>
      </c>
      <c r="B66" s="11" t="s">
        <v>113</v>
      </c>
      <c r="C66" s="12" t="s">
        <v>62</v>
      </c>
      <c r="D66" s="31">
        <v>20</v>
      </c>
      <c r="E66" s="39">
        <v>0</v>
      </c>
      <c r="F66" s="35">
        <f>PRODUCT(D66:E66)</f>
        <v>0</v>
      </c>
    </row>
    <row r="67" spans="1:6" ht="30" customHeight="1" x14ac:dyDescent="0.25">
      <c r="A67" s="24"/>
      <c r="B67" s="13" t="s">
        <v>112</v>
      </c>
      <c r="C67" s="14"/>
      <c r="D67" s="32"/>
      <c r="E67" s="44"/>
      <c r="F67" s="36"/>
    </row>
    <row r="68" spans="1:6" ht="15" customHeight="1" x14ac:dyDescent="0.25">
      <c r="A68" s="28"/>
      <c r="B68" s="29" t="s">
        <v>63</v>
      </c>
      <c r="C68" s="17"/>
      <c r="D68" s="18"/>
      <c r="E68" s="46"/>
      <c r="F68" s="40">
        <f>SUM(F36:F67)</f>
        <v>0</v>
      </c>
    </row>
    <row r="69" spans="1:6" ht="15" customHeight="1" x14ac:dyDescent="0.25">
      <c r="B69" s="2"/>
    </row>
    <row r="70" spans="1:6" ht="15" customHeight="1" x14ac:dyDescent="0.25">
      <c r="A70" s="1"/>
      <c r="B70" s="1"/>
      <c r="C70" s="1"/>
      <c r="D70" s="1"/>
      <c r="E70" s="41"/>
      <c r="F70" s="41"/>
    </row>
    <row r="71" spans="1:6" ht="15" customHeight="1" x14ac:dyDescent="0.25">
      <c r="A71" s="50" t="s">
        <v>64</v>
      </c>
      <c r="B71" s="50"/>
      <c r="C71" s="50"/>
      <c r="D71" s="50"/>
      <c r="E71" s="50"/>
      <c r="F71" s="50"/>
    </row>
    <row r="72" spans="1:6" ht="15" customHeight="1" x14ac:dyDescent="0.25">
      <c r="A72" s="19"/>
      <c r="B72" s="51" t="s">
        <v>65</v>
      </c>
      <c r="C72" s="51"/>
      <c r="D72" s="51"/>
      <c r="E72" s="51"/>
      <c r="F72" s="47">
        <f>F33+F68</f>
        <v>0</v>
      </c>
    </row>
    <row r="73" spans="1:6" ht="15" customHeight="1" x14ac:dyDescent="0.25">
      <c r="A73" s="19"/>
      <c r="B73" s="51" t="s">
        <v>66</v>
      </c>
      <c r="C73" s="51"/>
      <c r="D73" s="51"/>
      <c r="E73" s="51"/>
      <c r="F73" s="42">
        <f>F72*0.21</f>
        <v>0</v>
      </c>
    </row>
    <row r="74" spans="1:6" ht="15" customHeight="1" x14ac:dyDescent="0.25">
      <c r="A74" s="20"/>
      <c r="B74" s="51" t="s">
        <v>67</v>
      </c>
      <c r="C74" s="51"/>
      <c r="D74" s="51"/>
      <c r="E74" s="51"/>
      <c r="F74" s="42">
        <f>F72+F73</f>
        <v>0</v>
      </c>
    </row>
    <row r="75" spans="1:6" ht="53.25" customHeight="1" x14ac:dyDescent="0.25">
      <c r="A75" s="2"/>
      <c r="B75" s="52" t="s">
        <v>68</v>
      </c>
      <c r="C75" s="52"/>
      <c r="D75" s="52"/>
      <c r="E75" s="52"/>
      <c r="F75" s="52"/>
    </row>
    <row r="76" spans="1:6" ht="15" customHeight="1" x14ac:dyDescent="0.25">
      <c r="A76" s="1"/>
      <c r="B76" s="6" t="s">
        <v>69</v>
      </c>
    </row>
    <row r="77" spans="1:6" ht="15" customHeight="1" x14ac:dyDescent="0.25">
      <c r="A77" s="1"/>
      <c r="B77" s="2"/>
    </row>
    <row r="78" spans="1:6" ht="15" customHeight="1" x14ac:dyDescent="0.25">
      <c r="A78" s="1"/>
      <c r="B78" s="2"/>
    </row>
    <row r="79" spans="1:6" ht="15" customHeight="1" x14ac:dyDescent="0.25">
      <c r="B79" s="6" t="s">
        <v>70</v>
      </c>
      <c r="C79" s="53" t="s">
        <v>71</v>
      </c>
      <c r="D79" s="53"/>
      <c r="E79" s="53"/>
      <c r="F79" s="53"/>
    </row>
  </sheetData>
  <sheetProtection algorithmName="SHA-512" hashValue="Ck8yZZpMNakvaJMxLctq9tcro4tKKFhsVekcD0CLXJKY1bNQNfzIh8sZg7P3tobYXaJZ4LddKYyzYxNbQcYfIw==" saltValue="yCK6X3WpMGlKM+1Zy1vb+Q==" spinCount="100000" sheet="1" objects="1" scenarios="1"/>
  <mergeCells count="10">
    <mergeCell ref="B74:E74"/>
    <mergeCell ref="B75:F75"/>
    <mergeCell ref="C79:F79"/>
    <mergeCell ref="B5:F5"/>
    <mergeCell ref="B6:F6"/>
    <mergeCell ref="A2:F2"/>
    <mergeCell ref="B35:F35"/>
    <mergeCell ref="A71:F71"/>
    <mergeCell ref="B72:E72"/>
    <mergeCell ref="B73:E73"/>
  </mergeCells>
  <phoneticPr fontId="11" type="noConversion"/>
  <pageMargins left="0.7" right="0.7" top="0.78740157499999996" bottom="0.78740157499999996" header="0.3" footer="0.3"/>
  <pageSetup paperSize="9" orientation="portrait" r:id="rId1"/>
  <ignoredErrors>
    <ignoredError sqref="A3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Martikán Lukáš</dc:creator>
  <cp:lastModifiedBy>Ing. Jitka Majorová</cp:lastModifiedBy>
  <dcterms:created xsi:type="dcterms:W3CDTF">2024-03-25T14:51:37Z</dcterms:created>
  <dcterms:modified xsi:type="dcterms:W3CDTF">2024-04-03T06:56:36Z</dcterms:modified>
</cp:coreProperties>
</file>