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RMI\Podklady pro VZ\Zakázky ORMI\2025\DPS Lada - Stavební práce\Servis DPS\"/>
    </mc:Choice>
  </mc:AlternateContent>
  <xr:revisionPtr revIDLastSave="0" documentId="13_ncr:1_{317C9C8B-B74A-4685-BAA6-E58ACF742B93}" xr6:coauthVersionLast="47" xr6:coauthVersionMax="47" xr10:uidLastSave="{00000000-0000-0000-0000-000000000000}"/>
  <bookViews>
    <workbookView xWindow="-120" yWindow="-120" windowWidth="29040" windowHeight="15720" activeTab="1" xr2:uid="{587BBA35-F3D3-40B1-AB49-009E83A5AA6A}"/>
  </bookViews>
  <sheets>
    <sheet name="Ceník DPS" sheetId="4" r:id="rId1"/>
    <sheet name="Hodnocení DP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G23" i="5"/>
  <c r="G22" i="5"/>
  <c r="G21" i="5"/>
  <c r="F24" i="5"/>
  <c r="F23" i="5"/>
  <c r="F22" i="5"/>
  <c r="F21" i="5"/>
  <c r="E24" i="5"/>
  <c r="E23" i="5"/>
  <c r="E22" i="5"/>
  <c r="E21" i="5"/>
  <c r="D24" i="5"/>
  <c r="D23" i="5"/>
  <c r="D22" i="5"/>
  <c r="D21" i="5"/>
  <c r="C24" i="5"/>
  <c r="C23" i="5"/>
  <c r="C22" i="5"/>
  <c r="C21" i="5"/>
  <c r="F42" i="5"/>
  <c r="G42" i="5" s="1"/>
  <c r="H42" i="5" s="1"/>
  <c r="F41" i="5"/>
  <c r="G41" i="5" s="1"/>
  <c r="H41" i="5" s="1"/>
  <c r="H23" i="5" l="1"/>
  <c r="H44" i="5"/>
  <c r="H22" i="5"/>
  <c r="H21" i="5"/>
  <c r="H24" i="5"/>
  <c r="F33" i="5"/>
  <c r="G33" i="5" s="1"/>
  <c r="F32" i="5"/>
  <c r="G32" i="5" s="1"/>
  <c r="G13" i="5"/>
  <c r="F13" i="5"/>
  <c r="E13" i="5"/>
  <c r="D13" i="5"/>
  <c r="G12" i="5"/>
  <c r="F12" i="5"/>
  <c r="E12" i="5"/>
  <c r="D12" i="5"/>
  <c r="C13" i="5"/>
  <c r="C12" i="5"/>
  <c r="G11" i="5"/>
  <c r="F11" i="5"/>
  <c r="E11" i="5"/>
  <c r="D11" i="5"/>
  <c r="C11" i="5"/>
  <c r="G10" i="5"/>
  <c r="F10" i="5"/>
  <c r="E10" i="5"/>
  <c r="D10" i="5"/>
  <c r="C10" i="5"/>
  <c r="H26" i="5" l="1"/>
  <c r="H50" i="5" s="1"/>
  <c r="H33" i="5"/>
  <c r="H32" i="5"/>
  <c r="H13" i="5"/>
  <c r="H10" i="5"/>
  <c r="H11" i="5"/>
  <c r="H12" i="5"/>
  <c r="H35" i="5" l="1"/>
  <c r="H15" i="5"/>
  <c r="H47" i="5" l="1"/>
  <c r="H53" i="5" s="1"/>
</calcChain>
</file>

<file path=xl/sharedStrings.xml><?xml version="1.0" encoding="utf-8"?>
<sst xmlns="http://schemas.openxmlformats.org/spreadsheetml/2006/main" count="114" uniqueCount="51">
  <si>
    <t>Příloha č. 2 Servisní smlouvy</t>
  </si>
  <si>
    <t>Pozn.: ceny jsou uvedeny bez DPH</t>
  </si>
  <si>
    <t>p.č.</t>
  </si>
  <si>
    <t>Název činnosti</t>
  </si>
  <si>
    <t>cena servisu</t>
  </si>
  <si>
    <t>1. rok provozu</t>
  </si>
  <si>
    <t>2. rok provozu</t>
  </si>
  <si>
    <t>3. rok provozu</t>
  </si>
  <si>
    <t>4. rok provozu</t>
  </si>
  <si>
    <t>5. rok provozu</t>
  </si>
  <si>
    <t>Název</t>
  </si>
  <si>
    <t>J</t>
  </si>
  <si>
    <t>jednotková cena servisu</t>
  </si>
  <si>
    <t>Páušální cena za dopravu za jednu servisní návštěvu v místě plnění</t>
  </si>
  <si>
    <t>Kč / 1 návštěva</t>
  </si>
  <si>
    <t>Kč / hod a osobu</t>
  </si>
  <si>
    <t>Poznámky:</t>
  </si>
  <si>
    <t>1)</t>
  </si>
  <si>
    <t>2)</t>
  </si>
  <si>
    <t>Rozpis nabídkové ceny</t>
  </si>
  <si>
    <t>za 60 měsíců</t>
  </si>
  <si>
    <t>jednotková</t>
  </si>
  <si>
    <t>roční náklady</t>
  </si>
  <si>
    <t>3)</t>
  </si>
  <si>
    <t xml:space="preserve">Měření a regulace </t>
  </si>
  <si>
    <t>Vzduchotechnická zařízení</t>
  </si>
  <si>
    <t>Hodinová sazba za provádění servisní činnosti za jednoho pracovníka</t>
  </si>
  <si>
    <t>V paušálních cenách jsou zahrnuty veškeré náklady na provedení pravidelného servisu jednotlivých technologických celků, jejichž provedení předpisuje provozní řád, právní a technické předpisy. Zahrnuty jsou předvším náklady na dopravu, práce, díly s omezenou životností (jako jsou např. pojistky, světelné zdroje - žárovky, výbojky...), spotřební materiál (jako jsou např. filtry, filtrační vložky...), výměny provozních náplní (např. maziv ...), drobný montážní materiál, těsnící materiál, čistící prostředky a likvidace vzniklého odpadu.</t>
  </si>
  <si>
    <t>Zřízení a provoz servisních linek *2)</t>
  </si>
  <si>
    <t>V cenách za provoz pohotovostních a servisních linek jsou zahrnuty veškeré náklady zhotovitele na zřízení a provoz telefonních linek, mzdových nákladů, režijí apod.</t>
  </si>
  <si>
    <t>Příloha č. 2b zadávací dokumentace</t>
  </si>
  <si>
    <t>Elektronický požární systém</t>
  </si>
  <si>
    <t>V paušálních cenách jsou zahrnuty veškeré náklady na provedení pravidelného servisu jednotlivých technologických celků, jejichž provedení předpisuje provozní řád, právní a technické předpisy. Zahrnuty jsou zejména náklady na dopravu, práce, díly s omezenou životností (jako jsou např. pojistky, světelné zdroje - žárovky, výbojky...), spotřební materiál (jako jsou např. filtry, filtrační vložky...), výměny provozních náplní (např. maziv ...), drobný montážní materiál, těsnící materiál, čistící prostředky a likvidace vzniklého odpadu.</t>
  </si>
  <si>
    <t>Pro stanovení ceny servisu pro účely hodnocení nabídek je stanovena předpokládaná četnost mimořádného servisu na 5 návštěv v kalendářním roce s délkou servisní návštěvy 5 hodin ve dvou pracovnících</t>
  </si>
  <si>
    <r>
      <rPr>
        <sz val="12"/>
        <color theme="1"/>
        <rFont val="Calibri"/>
        <family val="2"/>
        <charset val="238"/>
        <scheme val="minor"/>
      </rPr>
      <t>Akce:</t>
    </r>
    <r>
      <rPr>
        <b/>
        <sz val="20"/>
        <color theme="1"/>
        <rFont val="Calibri"/>
        <family val="2"/>
        <charset val="238"/>
        <scheme val="minor"/>
      </rPr>
      <t xml:space="preserve"> Servis DPS Lada, Ústecká čp. 2855, Česká Lípa</t>
    </r>
  </si>
  <si>
    <r>
      <t>Paušální ceny za servis jednotlivých technologických celků pro I. ETAPU</t>
    </r>
    <r>
      <rPr>
        <b/>
        <vertAlign val="superscript"/>
        <sz val="20"/>
        <color theme="1"/>
        <rFont val="Calibri"/>
        <family val="2"/>
        <charset val="238"/>
        <scheme val="minor"/>
      </rPr>
      <t xml:space="preserve"> </t>
    </r>
    <r>
      <rPr>
        <b/>
        <vertAlign val="superscript"/>
        <sz val="16"/>
        <color theme="1"/>
        <rFont val="Calibri"/>
        <family val="2"/>
        <charset val="238"/>
        <scheme val="minor"/>
      </rPr>
      <t>*1</t>
    </r>
    <r>
      <rPr>
        <b/>
        <vertAlign val="superscript"/>
        <sz val="16"/>
        <rFont val="Calibri"/>
        <family val="2"/>
        <charset val="238"/>
        <scheme val="minor"/>
      </rPr>
      <t>)</t>
    </r>
  </si>
  <si>
    <r>
      <t xml:space="preserve">Předpokládané ceny mimořádného servisu pro I. ETAPU </t>
    </r>
    <r>
      <rPr>
        <b/>
        <vertAlign val="superscript"/>
        <sz val="16"/>
        <rFont val="Calibri"/>
        <family val="2"/>
        <charset val="238"/>
        <scheme val="minor"/>
      </rPr>
      <t>*3)</t>
    </r>
  </si>
  <si>
    <r>
      <t>Paušální ceny za servis jednotlivých technologických celků pro II. ETAPU</t>
    </r>
    <r>
      <rPr>
        <b/>
        <vertAlign val="superscript"/>
        <sz val="20"/>
        <color theme="1"/>
        <rFont val="Calibri"/>
        <family val="2"/>
        <charset val="238"/>
        <scheme val="minor"/>
      </rPr>
      <t xml:space="preserve"> </t>
    </r>
    <r>
      <rPr>
        <b/>
        <vertAlign val="superscript"/>
        <sz val="16"/>
        <color theme="1"/>
        <rFont val="Calibri"/>
        <family val="2"/>
        <charset val="238"/>
        <scheme val="minor"/>
      </rPr>
      <t>*1</t>
    </r>
    <r>
      <rPr>
        <b/>
        <vertAlign val="superscript"/>
        <sz val="16"/>
        <rFont val="Calibri"/>
        <family val="2"/>
        <charset val="238"/>
        <scheme val="minor"/>
      </rPr>
      <t>)</t>
    </r>
  </si>
  <si>
    <t>Jednotkové ceny mimořádného servisu pro obě ETAPY</t>
  </si>
  <si>
    <r>
      <t xml:space="preserve">Předpokládané ceny mimořádného servisu pro II. ETAPU </t>
    </r>
    <r>
      <rPr>
        <b/>
        <vertAlign val="superscript"/>
        <sz val="16"/>
        <rFont val="Calibri"/>
        <family val="2"/>
        <charset val="238"/>
        <scheme val="minor"/>
      </rPr>
      <t>*3)</t>
    </r>
  </si>
  <si>
    <t>Celkové náklady na pravidelný servis po dobu záruky na I. etapu stavby, tj. po dobu 60 měsíců od převzetí dokončené I. etapy stavby bez DPH</t>
  </si>
  <si>
    <t>Celkové náklady na pravidelný servis po dobu záruky na II. etapu stavby, tj. po dobu 60 měsíců od převzetí dokončené II. etapy stavby bez DPH</t>
  </si>
  <si>
    <t>Celkové náklady na servis po dobu záruky na stavbu, tj. podobu 60 měsíců od převzetí dokončené celé stavby (I. a II. etapy) bez DPH</t>
  </si>
  <si>
    <t>V cenách za provoz pohotovostních a servisních linek jsou zahrnuty veškeré náklady zhotovitele na zřízení a provoz telefonních linek, zajištění vzdáleného přístupu, pokud je jím technologie vybavena, mzdových nákladů, režijí apod.</t>
  </si>
  <si>
    <t>Celkové náklady na mimořádný servis po dobu záruky na I. etapu stavby, tj. po dobu 60 měsíců od převzetí dokončené I. etapy stavby bez DPH</t>
  </si>
  <si>
    <t>Celkové náklady na mimořádný servis po dobu záruky na II. etapu stavby, tj. po dobu 60 měsíců od převzetí dokončené II. etapy stavby bez DPH</t>
  </si>
  <si>
    <t>Celková cena servisu na celou stavbu po dobu 60 měsíců - stanoveno pro hodnocení nabídek</t>
  </si>
  <si>
    <t>Jednotka</t>
  </si>
  <si>
    <t>Ceník servisních činností</t>
  </si>
  <si>
    <t xml:space="preserve">Cena servisu pro II. ETAPU po dobu 60 měsíců </t>
  </si>
  <si>
    <t xml:space="preserve">Cena servisu pro I. ETAPU po dobu 60 měsíců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</si>
</sst>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Kč-405]_-;\-* #,##0.00\ [$Kč-405]_-;_-* &quot;-&quot;??\ [$Kč-405]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vertAlign val="superscript"/>
      <sz val="16"/>
      <color theme="1"/>
      <name val="Calibri"/>
      <family val="2"/>
      <charset val="238"/>
      <scheme val="minor"/>
    </font>
    <font>
      <b/>
      <vertAlign val="superscript"/>
      <sz val="20"/>
      <color theme="1"/>
      <name val="Calibri"/>
      <family val="2"/>
      <charset val="238"/>
      <scheme val="minor"/>
    </font>
    <font>
      <b/>
      <vertAlign val="superscript"/>
      <sz val="1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.7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u/>
      <sz val="10.5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right" vertical="top"/>
    </xf>
    <xf numFmtId="0" fontId="0" fillId="0" borderId="5" xfId="0" applyBorder="1" applyAlignment="1">
      <alignment vertical="top"/>
    </xf>
    <xf numFmtId="164" fontId="0" fillId="0" borderId="6" xfId="0" applyNumberFormat="1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0" fillId="3" borderId="15" xfId="0" applyFill="1" applyBorder="1" applyAlignment="1">
      <alignment horizontal="center" vertical="center"/>
    </xf>
    <xf numFmtId="164" fontId="0" fillId="0" borderId="1" xfId="0" applyNumberFormat="1" applyBorder="1" applyAlignment="1">
      <alignment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vertical="top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164" fontId="0" fillId="4" borderId="9" xfId="0" applyNumberFormat="1" applyFill="1" applyBorder="1" applyAlignment="1">
      <alignment vertical="top"/>
    </xf>
    <xf numFmtId="0" fontId="5" fillId="0" borderId="0" xfId="0" applyFont="1" applyAlignment="1">
      <alignment vertical="top"/>
    </xf>
    <xf numFmtId="0" fontId="0" fillId="0" borderId="5" xfId="0" applyBorder="1" applyAlignment="1">
      <alignment horizontal="center" vertical="top"/>
    </xf>
    <xf numFmtId="164" fontId="0" fillId="0" borderId="1" xfId="1" applyNumberFormat="1" applyFont="1" applyFill="1" applyBorder="1" applyAlignment="1">
      <alignment vertical="top"/>
    </xf>
    <xf numFmtId="164" fontId="0" fillId="2" borderId="1" xfId="1" applyNumberFormat="1" applyFont="1" applyFill="1" applyBorder="1" applyAlignment="1" applyProtection="1">
      <alignment vertical="top"/>
      <protection locked="0"/>
    </xf>
    <xf numFmtId="164" fontId="0" fillId="2" borderId="6" xfId="1" applyNumberFormat="1" applyFont="1" applyFill="1" applyBorder="1" applyAlignment="1" applyProtection="1">
      <alignment vertical="top"/>
      <protection locked="0"/>
    </xf>
    <xf numFmtId="164" fontId="0" fillId="2" borderId="8" xfId="1" applyNumberFormat="1" applyFont="1" applyFill="1" applyBorder="1" applyAlignment="1" applyProtection="1">
      <alignment vertical="top"/>
      <protection locked="0"/>
    </xf>
    <xf numFmtId="164" fontId="0" fillId="0" borderId="0" xfId="1" applyNumberFormat="1" applyFont="1" applyFill="1" applyBorder="1" applyAlignment="1" applyProtection="1">
      <alignment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164" fontId="0" fillId="2" borderId="6" xfId="1" applyNumberFormat="1" applyFont="1" applyFill="1" applyBorder="1" applyAlignment="1" applyProtection="1">
      <alignment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left" vertical="top" wrapText="1"/>
    </xf>
    <xf numFmtId="164" fontId="0" fillId="2" borderId="9" xfId="1" applyNumberFormat="1" applyFont="1" applyFill="1" applyBorder="1" applyAlignment="1" applyProtection="1">
      <alignment vertical="top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vertical="top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top"/>
    </xf>
    <xf numFmtId="0" fontId="0" fillId="3" borderId="47" xfId="0" applyFill="1" applyBorder="1" applyAlignment="1">
      <alignment horizontal="center" vertical="center"/>
    </xf>
    <xf numFmtId="164" fontId="0" fillId="2" borderId="9" xfId="1" applyNumberFormat="1" applyFont="1" applyFill="1" applyBorder="1" applyAlignment="1" applyProtection="1">
      <alignment vertical="top"/>
      <protection locked="0"/>
    </xf>
    <xf numFmtId="0" fontId="10" fillId="0" borderId="1" xfId="0" applyFont="1" applyBorder="1" applyAlignment="1">
      <alignment horizontal="center" vertical="top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164" fontId="10" fillId="0" borderId="1" xfId="1" applyNumberFormat="1" applyFont="1" applyFill="1" applyBorder="1" applyAlignment="1">
      <alignment vertical="top"/>
    </xf>
    <xf numFmtId="164" fontId="10" fillId="0" borderId="6" xfId="1" applyNumberFormat="1" applyFont="1" applyBorder="1" applyAlignment="1">
      <alignment vertical="top"/>
    </xf>
    <xf numFmtId="164" fontId="10" fillId="4" borderId="9" xfId="0" applyNumberFormat="1" applyFont="1" applyFill="1" applyBorder="1" applyAlignment="1">
      <alignment vertical="top"/>
    </xf>
    <xf numFmtId="0" fontId="10" fillId="0" borderId="5" xfId="0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6" xfId="0" applyNumberFormat="1" applyFont="1" applyBorder="1" applyAlignment="1">
      <alignment vertical="top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164" fontId="12" fillId="0" borderId="17" xfId="0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3" fillId="0" borderId="1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4" borderId="2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top"/>
    </xf>
    <xf numFmtId="0" fontId="0" fillId="4" borderId="3" xfId="0" applyFill="1" applyBorder="1" applyAlignment="1">
      <alignment horizontal="center" vertical="top"/>
    </xf>
    <xf numFmtId="0" fontId="0" fillId="4" borderId="14" xfId="0" applyFill="1" applyBorder="1" applyAlignment="1">
      <alignment horizontal="center" vertical="top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46" xfId="0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23" xfId="0" applyFont="1" applyBorder="1" applyAlignment="1">
      <alignment horizontal="left"/>
    </xf>
    <xf numFmtId="0" fontId="0" fillId="3" borderId="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3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0" fontId="10" fillId="4" borderId="42" xfId="0" applyFont="1" applyFill="1" applyBorder="1" applyAlignment="1">
      <alignment horizontal="left" vertical="top"/>
    </xf>
    <xf numFmtId="0" fontId="10" fillId="4" borderId="43" xfId="0" applyFont="1" applyFill="1" applyBorder="1" applyAlignment="1">
      <alignment horizontal="left" vertical="top"/>
    </xf>
    <xf numFmtId="0" fontId="10" fillId="4" borderId="44" xfId="0" applyFont="1" applyFill="1" applyBorder="1" applyAlignment="1">
      <alignment horizontal="left" vertical="top"/>
    </xf>
    <xf numFmtId="0" fontId="10" fillId="4" borderId="31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4" borderId="28" xfId="0" applyFont="1" applyFill="1" applyBorder="1" applyAlignment="1">
      <alignment horizontal="left" vertical="top"/>
    </xf>
    <xf numFmtId="0" fontId="10" fillId="4" borderId="29" xfId="0" applyFont="1" applyFill="1" applyBorder="1" applyAlignment="1">
      <alignment horizontal="left" vertical="top"/>
    </xf>
    <xf numFmtId="0" fontId="10" fillId="4" borderId="30" xfId="0" applyFont="1" applyFill="1" applyBorder="1" applyAlignment="1">
      <alignment horizontal="left" vertical="top"/>
    </xf>
    <xf numFmtId="0" fontId="11" fillId="4" borderId="28" xfId="0" applyFont="1" applyFill="1" applyBorder="1" applyAlignment="1">
      <alignment horizontal="left" vertical="top"/>
    </xf>
    <xf numFmtId="0" fontId="11" fillId="4" borderId="29" xfId="0" applyFont="1" applyFill="1" applyBorder="1" applyAlignment="1">
      <alignment horizontal="left" vertical="top"/>
    </xf>
    <xf numFmtId="0" fontId="11" fillId="4" borderId="30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left" vertical="top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A344C-FA28-4E13-9533-02B118DCE275}">
  <sheetPr>
    <pageSetUpPr fitToPage="1"/>
  </sheetPr>
  <dimension ref="A1:G33"/>
  <sheetViews>
    <sheetView workbookViewId="0">
      <selection activeCell="A2" sqref="A2:G2"/>
    </sheetView>
  </sheetViews>
  <sheetFormatPr defaultRowHeight="15" x14ac:dyDescent="0.25"/>
  <cols>
    <col min="2" max="2" width="47.5703125" customWidth="1"/>
    <col min="3" max="3" width="15.5703125" bestFit="1" customWidth="1"/>
    <col min="4" max="7" width="15.28515625" customWidth="1"/>
  </cols>
  <sheetData>
    <row r="1" spans="1:7" ht="18.75" x14ac:dyDescent="0.3">
      <c r="A1" s="59" t="s">
        <v>0</v>
      </c>
      <c r="B1" s="59"/>
      <c r="C1" s="59"/>
      <c r="D1" s="59"/>
      <c r="E1" s="59"/>
      <c r="F1" s="59"/>
      <c r="G1" s="59"/>
    </row>
    <row r="2" spans="1:7" ht="26.25" x14ac:dyDescent="0.4">
      <c r="A2" s="70" t="s">
        <v>48</v>
      </c>
      <c r="B2" s="70"/>
      <c r="C2" s="70"/>
      <c r="D2" s="70"/>
      <c r="E2" s="70"/>
      <c r="F2" s="70"/>
      <c r="G2" s="70"/>
    </row>
    <row r="3" spans="1:7" x14ac:dyDescent="0.25">
      <c r="A3" s="71" t="s">
        <v>1</v>
      </c>
      <c r="B3" s="71"/>
      <c r="C3" s="71"/>
      <c r="D3" s="71"/>
      <c r="E3" s="71"/>
      <c r="F3" s="71"/>
      <c r="G3" s="71"/>
    </row>
    <row r="4" spans="1:7" ht="26.25" x14ac:dyDescent="0.4">
      <c r="A4" s="73" t="s">
        <v>34</v>
      </c>
      <c r="B4" s="73"/>
      <c r="C4" s="73"/>
      <c r="D4" s="73"/>
      <c r="E4" s="73"/>
      <c r="F4" s="73"/>
      <c r="G4" s="73"/>
    </row>
    <row r="5" spans="1:7" x14ac:dyDescent="0.25">
      <c r="A5" s="72"/>
      <c r="B5" s="72"/>
      <c r="C5" s="72"/>
      <c r="D5" s="72"/>
      <c r="E5" s="72"/>
      <c r="F5" s="72"/>
      <c r="G5" s="72"/>
    </row>
    <row r="6" spans="1:7" ht="26.25" customHeight="1" thickBot="1" x14ac:dyDescent="0.45">
      <c r="A6" s="58" t="s">
        <v>35</v>
      </c>
      <c r="B6" s="58"/>
      <c r="C6" s="58"/>
      <c r="D6" s="58"/>
      <c r="E6" s="58"/>
      <c r="F6" s="58"/>
      <c r="G6" s="58"/>
    </row>
    <row r="7" spans="1:7" x14ac:dyDescent="0.25">
      <c r="A7" s="66" t="s">
        <v>2</v>
      </c>
      <c r="B7" s="68" t="s">
        <v>3</v>
      </c>
      <c r="C7" s="74" t="s">
        <v>4</v>
      </c>
      <c r="D7" s="75"/>
      <c r="E7" s="75"/>
      <c r="F7" s="75"/>
      <c r="G7" s="76"/>
    </row>
    <row r="8" spans="1:7" ht="15.75" thickBot="1" x14ac:dyDescent="0.3">
      <c r="A8" s="67"/>
      <c r="B8" s="69"/>
      <c r="C8" s="31" t="s">
        <v>5</v>
      </c>
      <c r="D8" s="31" t="s">
        <v>6</v>
      </c>
      <c r="E8" s="31" t="s">
        <v>7</v>
      </c>
      <c r="F8" s="31" t="s">
        <v>8</v>
      </c>
      <c r="G8" s="6" t="s">
        <v>9</v>
      </c>
    </row>
    <row r="9" spans="1:7" ht="7.5" customHeight="1" thickTop="1" x14ac:dyDescent="0.25">
      <c r="A9" s="50"/>
      <c r="B9" s="51"/>
      <c r="C9" s="51"/>
      <c r="D9" s="52"/>
      <c r="E9" s="52"/>
      <c r="F9" s="52"/>
      <c r="G9" s="53"/>
    </row>
    <row r="10" spans="1:7" x14ac:dyDescent="0.25">
      <c r="A10" s="14">
        <v>1</v>
      </c>
      <c r="B10" s="20" t="s">
        <v>24</v>
      </c>
      <c r="C10" s="16"/>
      <c r="D10" s="16"/>
      <c r="E10" s="16"/>
      <c r="F10" s="16"/>
      <c r="G10" s="17"/>
    </row>
    <row r="11" spans="1:7" x14ac:dyDescent="0.25">
      <c r="A11" s="14">
        <v>2</v>
      </c>
      <c r="B11" s="20" t="s">
        <v>25</v>
      </c>
      <c r="C11" s="16"/>
      <c r="D11" s="16"/>
      <c r="E11" s="16"/>
      <c r="F11" s="16"/>
      <c r="G11" s="17"/>
    </row>
    <row r="12" spans="1:7" x14ac:dyDescent="0.25">
      <c r="A12" s="14">
        <v>3</v>
      </c>
      <c r="B12" s="20" t="s">
        <v>31</v>
      </c>
      <c r="C12" s="16"/>
      <c r="D12" s="16"/>
      <c r="E12" s="16"/>
      <c r="F12" s="16"/>
      <c r="G12" s="17"/>
    </row>
    <row r="13" spans="1:7" ht="15.75" thickBot="1" x14ac:dyDescent="0.3">
      <c r="A13" s="23">
        <v>4</v>
      </c>
      <c r="B13" s="24" t="s">
        <v>28</v>
      </c>
      <c r="C13" s="18"/>
      <c r="D13" s="18"/>
      <c r="E13" s="18"/>
      <c r="F13" s="18"/>
      <c r="G13" s="32"/>
    </row>
    <row r="15" spans="1:7" ht="26.25" customHeight="1" thickBot="1" x14ac:dyDescent="0.45">
      <c r="A15" s="58" t="s">
        <v>37</v>
      </c>
      <c r="B15" s="58"/>
      <c r="C15" s="58"/>
      <c r="D15" s="58"/>
      <c r="E15" s="58"/>
      <c r="F15" s="58"/>
      <c r="G15" s="58"/>
    </row>
    <row r="16" spans="1:7" x14ac:dyDescent="0.25">
      <c r="A16" s="66" t="s">
        <v>2</v>
      </c>
      <c r="B16" s="68" t="s">
        <v>3</v>
      </c>
      <c r="C16" s="74" t="s">
        <v>4</v>
      </c>
      <c r="D16" s="75"/>
      <c r="E16" s="75"/>
      <c r="F16" s="75"/>
      <c r="G16" s="76"/>
    </row>
    <row r="17" spans="1:7" ht="15.75" thickBot="1" x14ac:dyDescent="0.3">
      <c r="A17" s="67"/>
      <c r="B17" s="69"/>
      <c r="C17" s="31" t="s">
        <v>5</v>
      </c>
      <c r="D17" s="31" t="s">
        <v>6</v>
      </c>
      <c r="E17" s="31" t="s">
        <v>7</v>
      </c>
      <c r="F17" s="31" t="s">
        <v>8</v>
      </c>
      <c r="G17" s="6" t="s">
        <v>9</v>
      </c>
    </row>
    <row r="18" spans="1:7" ht="7.5" customHeight="1" thickTop="1" x14ac:dyDescent="0.25">
      <c r="A18" s="50"/>
      <c r="B18" s="51"/>
      <c r="C18" s="51"/>
      <c r="D18" s="52"/>
      <c r="E18" s="52"/>
      <c r="F18" s="52"/>
      <c r="G18" s="53"/>
    </row>
    <row r="19" spans="1:7" x14ac:dyDescent="0.25">
      <c r="A19" s="14">
        <v>1</v>
      </c>
      <c r="B19" s="20" t="s">
        <v>24</v>
      </c>
      <c r="C19" s="16"/>
      <c r="D19" s="16"/>
      <c r="E19" s="16"/>
      <c r="F19" s="16"/>
      <c r="G19" s="17"/>
    </row>
    <row r="20" spans="1:7" x14ac:dyDescent="0.25">
      <c r="A20" s="14">
        <v>2</v>
      </c>
      <c r="B20" s="20" t="s">
        <v>25</v>
      </c>
      <c r="C20" s="16"/>
      <c r="D20" s="16"/>
      <c r="E20" s="16"/>
      <c r="F20" s="16"/>
      <c r="G20" s="17"/>
    </row>
    <row r="21" spans="1:7" x14ac:dyDescent="0.25">
      <c r="A21" s="14">
        <v>3</v>
      </c>
      <c r="B21" s="20" t="s">
        <v>31</v>
      </c>
      <c r="C21" s="16"/>
      <c r="D21" s="16"/>
      <c r="E21" s="16"/>
      <c r="F21" s="16"/>
      <c r="G21" s="17"/>
    </row>
    <row r="22" spans="1:7" ht="15.75" thickBot="1" x14ac:dyDescent="0.3">
      <c r="A22" s="23">
        <v>4</v>
      </c>
      <c r="B22" s="24" t="s">
        <v>28</v>
      </c>
      <c r="C22" s="18"/>
      <c r="D22" s="18"/>
      <c r="E22" s="18"/>
      <c r="F22" s="18"/>
      <c r="G22" s="32"/>
    </row>
    <row r="24" spans="1:7" ht="26.25" customHeight="1" thickBot="1" x14ac:dyDescent="0.35">
      <c r="A24" s="58" t="s">
        <v>38</v>
      </c>
      <c r="B24" s="58"/>
      <c r="C24" s="58"/>
      <c r="D24" s="59"/>
      <c r="E24" s="59"/>
      <c r="F24" s="59"/>
      <c r="G24" s="59"/>
    </row>
    <row r="25" spans="1:7" ht="19.5" customHeight="1" x14ac:dyDescent="0.25">
      <c r="A25" s="60"/>
      <c r="B25" s="62" t="s">
        <v>10</v>
      </c>
      <c r="C25" s="62" t="s">
        <v>11</v>
      </c>
      <c r="D25" s="64" t="s">
        <v>12</v>
      </c>
      <c r="E25" s="26"/>
      <c r="F25" s="26"/>
      <c r="G25" s="26"/>
    </row>
    <row r="26" spans="1:7" ht="15.75" thickBot="1" x14ac:dyDescent="0.3">
      <c r="A26" s="61"/>
      <c r="B26" s="63"/>
      <c r="C26" s="63"/>
      <c r="D26" s="65"/>
      <c r="E26" s="26"/>
      <c r="F26" s="26"/>
      <c r="G26" s="26"/>
    </row>
    <row r="27" spans="1:7" ht="7.5" customHeight="1" thickTop="1" x14ac:dyDescent="0.25">
      <c r="A27" s="54"/>
      <c r="B27" s="55"/>
      <c r="C27" s="55"/>
      <c r="D27" s="56"/>
      <c r="E27" s="21"/>
      <c r="F27" s="21"/>
      <c r="G27" s="21"/>
    </row>
    <row r="28" spans="1:7" ht="30" x14ac:dyDescent="0.25">
      <c r="A28" s="2"/>
      <c r="B28" s="27" t="s">
        <v>13</v>
      </c>
      <c r="C28" s="5" t="s">
        <v>14</v>
      </c>
      <c r="D28" s="22"/>
      <c r="E28" s="19"/>
      <c r="F28" s="19"/>
      <c r="G28" s="19"/>
    </row>
    <row r="29" spans="1:7" ht="30.75" thickBot="1" x14ac:dyDescent="0.3">
      <c r="A29" s="28"/>
      <c r="B29" s="29" t="s">
        <v>26</v>
      </c>
      <c r="C29" s="30" t="s">
        <v>15</v>
      </c>
      <c r="D29" s="25"/>
      <c r="E29" s="19"/>
      <c r="F29" s="19"/>
      <c r="G29" s="19"/>
    </row>
    <row r="30" spans="1:7" x14ac:dyDescent="0.25">
      <c r="A30" s="8"/>
      <c r="B30" s="8"/>
      <c r="C30" s="8"/>
      <c r="D30" s="8"/>
      <c r="E30" s="8"/>
      <c r="F30" s="8"/>
      <c r="G30" s="8"/>
    </row>
    <row r="31" spans="1:7" x14ac:dyDescent="0.25">
      <c r="A31" s="13" t="s">
        <v>16</v>
      </c>
      <c r="B31" s="4"/>
      <c r="C31" s="4"/>
      <c r="D31" s="4"/>
      <c r="E31" s="4"/>
      <c r="F31" s="4"/>
      <c r="G31" s="4"/>
    </row>
    <row r="32" spans="1:7" ht="60" customHeight="1" x14ac:dyDescent="0.25">
      <c r="A32" s="1" t="s">
        <v>17</v>
      </c>
      <c r="B32" s="57" t="s">
        <v>27</v>
      </c>
      <c r="C32" s="57"/>
      <c r="D32" s="57"/>
      <c r="E32" s="57"/>
      <c r="F32" s="57"/>
      <c r="G32" s="57"/>
    </row>
    <row r="33" spans="1:7" ht="30" customHeight="1" x14ac:dyDescent="0.25">
      <c r="A33" s="1" t="s">
        <v>18</v>
      </c>
      <c r="B33" s="57" t="s">
        <v>29</v>
      </c>
      <c r="C33" s="57"/>
      <c r="D33" s="57"/>
      <c r="E33" s="57"/>
      <c r="F33" s="57"/>
      <c r="G33" s="57"/>
    </row>
  </sheetData>
  <sheetProtection algorithmName="SHA-512" hashValue="ezfL5ZhdcTkezCCkY1ZNHJFih8JT0YY7Rdtumk9StUx/WEQLjwWfJfxQe8pwHXFmreE6zo6e4lGUGJzjSkTI6w==" saltValue="0X1EdEzWe6C3It2R3k6IBQ==" spinCount="100000" sheet="1" objects="1" scenarios="1"/>
  <protectedRanges>
    <protectedRange sqref="D28:D29" name="Oblast3"/>
    <protectedRange sqref="C19:G22" name="Oblast2"/>
    <protectedRange sqref="C10:G13" name="Oblast1"/>
  </protectedRanges>
  <mergeCells count="23">
    <mergeCell ref="A15:G15"/>
    <mergeCell ref="A16:A17"/>
    <mergeCell ref="B16:B17"/>
    <mergeCell ref="A1:G1"/>
    <mergeCell ref="A2:G2"/>
    <mergeCell ref="A3:G3"/>
    <mergeCell ref="A5:G5"/>
    <mergeCell ref="A6:G6"/>
    <mergeCell ref="A4:G4"/>
    <mergeCell ref="A7:A8"/>
    <mergeCell ref="B7:B8"/>
    <mergeCell ref="C7:G7"/>
    <mergeCell ref="A9:G9"/>
    <mergeCell ref="C16:G16"/>
    <mergeCell ref="A18:G18"/>
    <mergeCell ref="A27:D27"/>
    <mergeCell ref="B32:G32"/>
    <mergeCell ref="B33:G33"/>
    <mergeCell ref="A24:G24"/>
    <mergeCell ref="A25:A26"/>
    <mergeCell ref="B25:B26"/>
    <mergeCell ref="C25:C26"/>
    <mergeCell ref="D25:D26"/>
  </mergeCells>
  <pageMargins left="0.25" right="0.25" top="0.75" bottom="0.75" header="0.3" footer="0.3"/>
  <pageSetup paperSize="8" fitToWidth="0" orientation="landscape" verticalDpi="0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3B4D8-BC7D-44E8-B8F6-CB32CFBE5FAC}">
  <sheetPr>
    <pageSetUpPr fitToPage="1"/>
  </sheetPr>
  <dimension ref="A1:H62"/>
  <sheetViews>
    <sheetView tabSelected="1" topLeftCell="A19" zoomScaleNormal="100" workbookViewId="0">
      <selection activeCell="J48" sqref="J48:J49"/>
    </sheetView>
  </sheetViews>
  <sheetFormatPr defaultRowHeight="15" x14ac:dyDescent="0.25"/>
  <cols>
    <col min="2" max="2" width="38.42578125" customWidth="1"/>
    <col min="3" max="7" width="13.85546875" customWidth="1"/>
    <col min="8" max="8" width="15.42578125" bestFit="1" customWidth="1"/>
  </cols>
  <sheetData>
    <row r="1" spans="1:8" ht="18.75" x14ac:dyDescent="0.3">
      <c r="A1" s="59" t="s">
        <v>30</v>
      </c>
      <c r="B1" s="59"/>
      <c r="C1" s="59"/>
      <c r="D1" s="59"/>
      <c r="E1" s="59"/>
      <c r="F1" s="59"/>
      <c r="G1" s="59"/>
      <c r="H1" s="59"/>
    </row>
    <row r="2" spans="1:8" ht="26.25" x14ac:dyDescent="0.4">
      <c r="A2" s="70" t="s">
        <v>19</v>
      </c>
      <c r="B2" s="70"/>
      <c r="C2" s="70"/>
      <c r="D2" s="70"/>
      <c r="E2" s="70"/>
      <c r="F2" s="70"/>
      <c r="G2" s="70"/>
      <c r="H2" s="70"/>
    </row>
    <row r="3" spans="1:8" x14ac:dyDescent="0.25">
      <c r="A3" s="71" t="s">
        <v>1</v>
      </c>
      <c r="B3" s="71"/>
      <c r="C3" s="71"/>
      <c r="D3" s="71"/>
      <c r="E3" s="71"/>
      <c r="F3" s="71"/>
      <c r="G3" s="71"/>
      <c r="H3" s="71"/>
    </row>
    <row r="4" spans="1:8" ht="26.25" x14ac:dyDescent="0.4">
      <c r="A4" s="73" t="s">
        <v>34</v>
      </c>
      <c r="B4" s="73"/>
      <c r="C4" s="73"/>
      <c r="D4" s="73"/>
      <c r="E4" s="73"/>
      <c r="F4" s="73"/>
      <c r="G4" s="73"/>
      <c r="H4" s="73"/>
    </row>
    <row r="5" spans="1:8" x14ac:dyDescent="0.25">
      <c r="A5" s="72"/>
      <c r="B5" s="72"/>
      <c r="C5" s="72"/>
      <c r="D5" s="72"/>
      <c r="E5" s="72"/>
      <c r="F5" s="72"/>
      <c r="G5" s="72"/>
      <c r="H5" s="72"/>
    </row>
    <row r="6" spans="1:8" ht="24" customHeight="1" thickBot="1" x14ac:dyDescent="0.45">
      <c r="A6" s="58" t="s">
        <v>35</v>
      </c>
      <c r="B6" s="58"/>
      <c r="C6" s="58"/>
      <c r="D6" s="58"/>
      <c r="E6" s="58"/>
      <c r="F6" s="58"/>
      <c r="G6" s="58"/>
      <c r="H6" s="58"/>
    </row>
    <row r="7" spans="1:8" x14ac:dyDescent="0.25">
      <c r="A7" s="109" t="s">
        <v>2</v>
      </c>
      <c r="B7" s="111" t="s">
        <v>3</v>
      </c>
      <c r="C7" s="113" t="s">
        <v>4</v>
      </c>
      <c r="D7" s="113"/>
      <c r="E7" s="113"/>
      <c r="F7" s="114"/>
      <c r="G7" s="114"/>
      <c r="H7" s="115"/>
    </row>
    <row r="8" spans="1:8" ht="15.75" thickBot="1" x14ac:dyDescent="0.3">
      <c r="A8" s="110"/>
      <c r="B8" s="112"/>
      <c r="C8" s="34" t="s">
        <v>5</v>
      </c>
      <c r="D8" s="34" t="s">
        <v>6</v>
      </c>
      <c r="E8" s="34" t="s">
        <v>7</v>
      </c>
      <c r="F8" s="34" t="s">
        <v>8</v>
      </c>
      <c r="G8" s="34" t="s">
        <v>9</v>
      </c>
      <c r="H8" s="35" t="s">
        <v>20</v>
      </c>
    </row>
    <row r="9" spans="1:8" ht="8.25" customHeight="1" thickTop="1" x14ac:dyDescent="0.25">
      <c r="A9" s="99"/>
      <c r="B9" s="100"/>
      <c r="C9" s="100"/>
      <c r="D9" s="100"/>
      <c r="E9" s="100"/>
      <c r="F9" s="101"/>
      <c r="G9" s="101"/>
      <c r="H9" s="102"/>
    </row>
    <row r="10" spans="1:8" x14ac:dyDescent="0.25">
      <c r="A10" s="36">
        <v>1</v>
      </c>
      <c r="B10" s="37" t="s">
        <v>24</v>
      </c>
      <c r="C10" s="38">
        <f>'Ceník DPS'!C10</f>
        <v>0</v>
      </c>
      <c r="D10" s="38">
        <f>'Ceník DPS'!D10</f>
        <v>0</v>
      </c>
      <c r="E10" s="38">
        <f>'Ceník DPS'!E10</f>
        <v>0</v>
      </c>
      <c r="F10" s="38">
        <f>'Ceník DPS'!F10</f>
        <v>0</v>
      </c>
      <c r="G10" s="38">
        <f>'Ceník DPS'!G10</f>
        <v>0</v>
      </c>
      <c r="H10" s="39">
        <f t="shared" ref="H10:H13" si="0">SUM(C10:G10)</f>
        <v>0</v>
      </c>
    </row>
    <row r="11" spans="1:8" x14ac:dyDescent="0.25">
      <c r="A11" s="36">
        <v>2</v>
      </c>
      <c r="B11" s="37" t="s">
        <v>25</v>
      </c>
      <c r="C11" s="38">
        <f>'Ceník DPS'!C11</f>
        <v>0</v>
      </c>
      <c r="D11" s="38">
        <f>'Ceník DPS'!D11</f>
        <v>0</v>
      </c>
      <c r="E11" s="38">
        <f>'Ceník DPS'!E11</f>
        <v>0</v>
      </c>
      <c r="F11" s="38">
        <f>'Ceník DPS'!F11</f>
        <v>0</v>
      </c>
      <c r="G11" s="38">
        <f>'Ceník DPS'!G11</f>
        <v>0</v>
      </c>
      <c r="H11" s="39">
        <f t="shared" si="0"/>
        <v>0</v>
      </c>
    </row>
    <row r="12" spans="1:8" x14ac:dyDescent="0.25">
      <c r="A12" s="36">
        <v>3</v>
      </c>
      <c r="B12" s="37" t="s">
        <v>31</v>
      </c>
      <c r="C12" s="38">
        <f>'Ceník DPS'!C12</f>
        <v>0</v>
      </c>
      <c r="D12" s="38">
        <f>'Ceník DPS'!D12</f>
        <v>0</v>
      </c>
      <c r="E12" s="38">
        <f>'Ceník DPS'!E12</f>
        <v>0</v>
      </c>
      <c r="F12" s="38">
        <f>'Ceník DPS'!F12</f>
        <v>0</v>
      </c>
      <c r="G12" s="38">
        <f>'Ceník DPS'!G12</f>
        <v>0</v>
      </c>
      <c r="H12" s="39">
        <f t="shared" si="0"/>
        <v>0</v>
      </c>
    </row>
    <row r="13" spans="1:8" x14ac:dyDescent="0.25">
      <c r="A13" s="36">
        <v>4</v>
      </c>
      <c r="B13" s="37" t="s">
        <v>28</v>
      </c>
      <c r="C13" s="38">
        <f>'Ceník DPS'!C13</f>
        <v>0</v>
      </c>
      <c r="D13" s="38">
        <f>'Ceník DPS'!D13</f>
        <v>0</v>
      </c>
      <c r="E13" s="38">
        <f>'Ceník DPS'!E13</f>
        <v>0</v>
      </c>
      <c r="F13" s="38">
        <f>'Ceník DPS'!F13</f>
        <v>0</v>
      </c>
      <c r="G13" s="38">
        <f>'Ceník DPS'!G13</f>
        <v>0</v>
      </c>
      <c r="H13" s="39">
        <f t="shared" si="0"/>
        <v>0</v>
      </c>
    </row>
    <row r="14" spans="1:8" ht="7.5" customHeight="1" x14ac:dyDescent="0.25">
      <c r="A14" s="99"/>
      <c r="B14" s="100"/>
      <c r="C14" s="100"/>
      <c r="D14" s="100"/>
      <c r="E14" s="100"/>
      <c r="F14" s="101"/>
      <c r="G14" s="101"/>
      <c r="H14" s="102"/>
    </row>
    <row r="15" spans="1:8" ht="15.75" thickBot="1" x14ac:dyDescent="0.3">
      <c r="A15" s="103" t="s">
        <v>40</v>
      </c>
      <c r="B15" s="104"/>
      <c r="C15" s="104"/>
      <c r="D15" s="104"/>
      <c r="E15" s="104"/>
      <c r="F15" s="104"/>
      <c r="G15" s="105"/>
      <c r="H15" s="40">
        <f>SUM(H10:H13)</f>
        <v>0</v>
      </c>
    </row>
    <row r="17" spans="1:8" ht="24" customHeight="1" thickBot="1" x14ac:dyDescent="0.45">
      <c r="A17" s="58" t="s">
        <v>37</v>
      </c>
      <c r="B17" s="58"/>
      <c r="C17" s="58"/>
      <c r="D17" s="58"/>
      <c r="E17" s="58"/>
      <c r="F17" s="58"/>
      <c r="G17" s="58"/>
      <c r="H17" s="58"/>
    </row>
    <row r="18" spans="1:8" x14ac:dyDescent="0.25">
      <c r="A18" s="109" t="s">
        <v>2</v>
      </c>
      <c r="B18" s="111" t="s">
        <v>3</v>
      </c>
      <c r="C18" s="113" t="s">
        <v>4</v>
      </c>
      <c r="D18" s="113"/>
      <c r="E18" s="113"/>
      <c r="F18" s="114"/>
      <c r="G18" s="114"/>
      <c r="H18" s="115"/>
    </row>
    <row r="19" spans="1:8" ht="15.75" thickBot="1" x14ac:dyDescent="0.3">
      <c r="A19" s="110"/>
      <c r="B19" s="112"/>
      <c r="C19" s="34" t="s">
        <v>5</v>
      </c>
      <c r="D19" s="34" t="s">
        <v>6</v>
      </c>
      <c r="E19" s="34" t="s">
        <v>7</v>
      </c>
      <c r="F19" s="34" t="s">
        <v>8</v>
      </c>
      <c r="G19" s="34" t="s">
        <v>9</v>
      </c>
      <c r="H19" s="35" t="s">
        <v>20</v>
      </c>
    </row>
    <row r="20" spans="1:8" ht="7.5" customHeight="1" thickTop="1" x14ac:dyDescent="0.25">
      <c r="A20" s="99"/>
      <c r="B20" s="100"/>
      <c r="C20" s="100"/>
      <c r="D20" s="100"/>
      <c r="E20" s="100"/>
      <c r="F20" s="101"/>
      <c r="G20" s="101"/>
      <c r="H20" s="102"/>
    </row>
    <row r="21" spans="1:8" x14ac:dyDescent="0.25">
      <c r="A21" s="36">
        <v>1</v>
      </c>
      <c r="B21" s="37" t="s">
        <v>24</v>
      </c>
      <c r="C21" s="38">
        <f>'Ceník DPS'!C19</f>
        <v>0</v>
      </c>
      <c r="D21" s="38">
        <f>'Ceník DPS'!D19</f>
        <v>0</v>
      </c>
      <c r="E21" s="38">
        <f>'Ceník DPS'!E19</f>
        <v>0</v>
      </c>
      <c r="F21" s="38">
        <f>'Ceník DPS'!F19</f>
        <v>0</v>
      </c>
      <c r="G21" s="38">
        <f>'Ceník DPS'!G19</f>
        <v>0</v>
      </c>
      <c r="H21" s="39">
        <f t="shared" ref="H21:H24" si="1">SUM(C21:G21)</f>
        <v>0</v>
      </c>
    </row>
    <row r="22" spans="1:8" x14ac:dyDescent="0.25">
      <c r="A22" s="36">
        <v>2</v>
      </c>
      <c r="B22" s="37" t="s">
        <v>25</v>
      </c>
      <c r="C22" s="38">
        <f>'Ceník DPS'!C20</f>
        <v>0</v>
      </c>
      <c r="D22" s="38">
        <f>'Ceník DPS'!D20</f>
        <v>0</v>
      </c>
      <c r="E22" s="38">
        <f>'Ceník DPS'!E20</f>
        <v>0</v>
      </c>
      <c r="F22" s="38">
        <f>'Ceník DPS'!F20</f>
        <v>0</v>
      </c>
      <c r="G22" s="38">
        <f>'Ceník DPS'!G20</f>
        <v>0</v>
      </c>
      <c r="H22" s="39">
        <f t="shared" si="1"/>
        <v>0</v>
      </c>
    </row>
    <row r="23" spans="1:8" x14ac:dyDescent="0.25">
      <c r="A23" s="36">
        <v>3</v>
      </c>
      <c r="B23" s="37" t="s">
        <v>31</v>
      </c>
      <c r="C23" s="38">
        <f>'Ceník DPS'!C21</f>
        <v>0</v>
      </c>
      <c r="D23" s="38">
        <f>'Ceník DPS'!D21</f>
        <v>0</v>
      </c>
      <c r="E23" s="38">
        <f>'Ceník DPS'!E21</f>
        <v>0</v>
      </c>
      <c r="F23" s="38">
        <f>'Ceník DPS'!F21</f>
        <v>0</v>
      </c>
      <c r="G23" s="38">
        <f>'Ceník DPS'!G21</f>
        <v>0</v>
      </c>
      <c r="H23" s="39">
        <f t="shared" si="1"/>
        <v>0</v>
      </c>
    </row>
    <row r="24" spans="1:8" x14ac:dyDescent="0.25">
      <c r="A24" s="36">
        <v>4</v>
      </c>
      <c r="B24" s="37" t="s">
        <v>28</v>
      </c>
      <c r="C24" s="38">
        <f>'Ceník DPS'!C22</f>
        <v>0</v>
      </c>
      <c r="D24" s="38">
        <f>'Ceník DPS'!D22</f>
        <v>0</v>
      </c>
      <c r="E24" s="38">
        <f>'Ceník DPS'!E22</f>
        <v>0</v>
      </c>
      <c r="F24" s="38">
        <f>'Ceník DPS'!F22</f>
        <v>0</v>
      </c>
      <c r="G24" s="38">
        <f>'Ceník DPS'!G22</f>
        <v>0</v>
      </c>
      <c r="H24" s="39">
        <f t="shared" si="1"/>
        <v>0</v>
      </c>
    </row>
    <row r="25" spans="1:8" ht="7.5" customHeight="1" x14ac:dyDescent="0.25">
      <c r="A25" s="99"/>
      <c r="B25" s="100"/>
      <c r="C25" s="100"/>
      <c r="D25" s="100"/>
      <c r="E25" s="100"/>
      <c r="F25" s="101"/>
      <c r="G25" s="101"/>
      <c r="H25" s="102"/>
    </row>
    <row r="26" spans="1:8" ht="15.75" thickBot="1" x14ac:dyDescent="0.3">
      <c r="A26" s="103" t="s">
        <v>41</v>
      </c>
      <c r="B26" s="104"/>
      <c r="C26" s="104"/>
      <c r="D26" s="104"/>
      <c r="E26" s="104"/>
      <c r="F26" s="104"/>
      <c r="G26" s="105"/>
      <c r="H26" s="40">
        <f>SUM(H21:H24)</f>
        <v>0</v>
      </c>
    </row>
    <row r="28" spans="1:8" ht="24" thickBot="1" x14ac:dyDescent="0.4">
      <c r="A28" s="58" t="s">
        <v>36</v>
      </c>
      <c r="B28" s="58"/>
      <c r="C28" s="58"/>
      <c r="D28" s="58"/>
      <c r="E28" s="58"/>
      <c r="F28" s="58"/>
      <c r="G28" s="58"/>
      <c r="H28" s="58"/>
    </row>
    <row r="29" spans="1:8" ht="19.5" customHeight="1" x14ac:dyDescent="0.25">
      <c r="A29" s="60"/>
      <c r="B29" s="84" t="s">
        <v>10</v>
      </c>
      <c r="C29" s="85"/>
      <c r="D29" s="86"/>
      <c r="E29" s="90" t="s">
        <v>47</v>
      </c>
      <c r="F29" s="116" t="s">
        <v>4</v>
      </c>
      <c r="G29" s="117"/>
      <c r="H29" s="118"/>
    </row>
    <row r="30" spans="1:8" ht="15.75" thickBot="1" x14ac:dyDescent="0.3">
      <c r="A30" s="61"/>
      <c r="B30" s="87"/>
      <c r="C30" s="88"/>
      <c r="D30" s="89"/>
      <c r="E30" s="91"/>
      <c r="F30" s="44" t="s">
        <v>21</v>
      </c>
      <c r="G30" s="44" t="s">
        <v>22</v>
      </c>
      <c r="H30" s="45" t="s">
        <v>20</v>
      </c>
    </row>
    <row r="31" spans="1:8" ht="7.5" customHeight="1" thickTop="1" x14ac:dyDescent="0.25">
      <c r="A31" s="77"/>
      <c r="B31" s="78"/>
      <c r="C31" s="78"/>
      <c r="D31" s="78"/>
      <c r="E31" s="78"/>
      <c r="F31" s="78"/>
      <c r="G31" s="78"/>
      <c r="H31" s="79"/>
    </row>
    <row r="32" spans="1:8" ht="14.45" customHeight="1" x14ac:dyDescent="0.25">
      <c r="A32" s="41"/>
      <c r="B32" s="96" t="s">
        <v>13</v>
      </c>
      <c r="C32" s="97"/>
      <c r="D32" s="98"/>
      <c r="E32" s="33" t="s">
        <v>14</v>
      </c>
      <c r="F32" s="38">
        <f>'Ceník DPS'!D28</f>
        <v>0</v>
      </c>
      <c r="G32" s="42">
        <f>F32*5</f>
        <v>0</v>
      </c>
      <c r="H32" s="43">
        <f>5*G32</f>
        <v>0</v>
      </c>
    </row>
    <row r="33" spans="1:8" ht="14.45" customHeight="1" x14ac:dyDescent="0.25">
      <c r="A33" s="41"/>
      <c r="B33" s="96" t="s">
        <v>26</v>
      </c>
      <c r="C33" s="97"/>
      <c r="D33" s="98"/>
      <c r="E33" s="33" t="s">
        <v>15</v>
      </c>
      <c r="F33" s="38">
        <f>'Ceník DPS'!D29</f>
        <v>0</v>
      </c>
      <c r="G33" s="42">
        <f>F33*2*5*5</f>
        <v>0</v>
      </c>
      <c r="H33" s="43">
        <f>5*G33</f>
        <v>0</v>
      </c>
    </row>
    <row r="34" spans="1:8" ht="7.5" customHeight="1" x14ac:dyDescent="0.25">
      <c r="A34" s="99"/>
      <c r="B34" s="100"/>
      <c r="C34" s="100"/>
      <c r="D34" s="100"/>
      <c r="E34" s="100"/>
      <c r="F34" s="101"/>
      <c r="G34" s="101"/>
      <c r="H34" s="102"/>
    </row>
    <row r="35" spans="1:8" ht="15.75" thickBot="1" x14ac:dyDescent="0.3">
      <c r="A35" s="103" t="s">
        <v>44</v>
      </c>
      <c r="B35" s="104"/>
      <c r="C35" s="104"/>
      <c r="D35" s="104"/>
      <c r="E35" s="104"/>
      <c r="F35" s="104"/>
      <c r="G35" s="105"/>
      <c r="H35" s="40">
        <f>SUM(H32:H33)</f>
        <v>0</v>
      </c>
    </row>
    <row r="36" spans="1:8" x14ac:dyDescent="0.25">
      <c r="A36" s="8"/>
      <c r="B36" s="8"/>
      <c r="C36" s="8"/>
      <c r="D36" s="8"/>
      <c r="E36" s="8"/>
      <c r="F36" s="8"/>
      <c r="G36" s="8"/>
      <c r="H36" s="9"/>
    </row>
    <row r="37" spans="1:8" ht="24" thickBot="1" x14ac:dyDescent="0.4">
      <c r="A37" s="58" t="s">
        <v>39</v>
      </c>
      <c r="B37" s="58"/>
      <c r="C37" s="58"/>
      <c r="D37" s="58"/>
      <c r="E37" s="58"/>
      <c r="F37" s="58"/>
      <c r="G37" s="58"/>
      <c r="H37" s="58"/>
    </row>
    <row r="38" spans="1:8" ht="15" customHeight="1" x14ac:dyDescent="0.25">
      <c r="A38" s="60"/>
      <c r="B38" s="84" t="s">
        <v>10</v>
      </c>
      <c r="C38" s="85"/>
      <c r="D38" s="86"/>
      <c r="E38" s="90" t="s">
        <v>47</v>
      </c>
      <c r="F38" s="92" t="s">
        <v>4</v>
      </c>
      <c r="G38" s="93"/>
      <c r="H38" s="94"/>
    </row>
    <row r="39" spans="1:8" ht="15" customHeight="1" thickBot="1" x14ac:dyDescent="0.3">
      <c r="A39" s="61"/>
      <c r="B39" s="87"/>
      <c r="C39" s="88"/>
      <c r="D39" s="89"/>
      <c r="E39" s="91"/>
      <c r="F39" s="10" t="s">
        <v>21</v>
      </c>
      <c r="G39" s="10" t="s">
        <v>22</v>
      </c>
      <c r="H39" s="11" t="s">
        <v>20</v>
      </c>
    </row>
    <row r="40" spans="1:8" ht="7.5" customHeight="1" thickTop="1" x14ac:dyDescent="0.25">
      <c r="A40" s="77"/>
      <c r="B40" s="78"/>
      <c r="C40" s="78"/>
      <c r="D40" s="78"/>
      <c r="E40" s="78"/>
      <c r="F40" s="78"/>
      <c r="G40" s="78"/>
      <c r="H40" s="79"/>
    </row>
    <row r="41" spans="1:8" x14ac:dyDescent="0.25">
      <c r="A41" s="2"/>
      <c r="B41" s="96" t="s">
        <v>13</v>
      </c>
      <c r="C41" s="97"/>
      <c r="D41" s="98"/>
      <c r="E41" s="33" t="s">
        <v>14</v>
      </c>
      <c r="F41" s="15">
        <f>'Ceník DPS'!D28</f>
        <v>0</v>
      </c>
      <c r="G41" s="7">
        <f>F41*5</f>
        <v>0</v>
      </c>
      <c r="H41" s="3">
        <f>5*G41</f>
        <v>0</v>
      </c>
    </row>
    <row r="42" spans="1:8" ht="15" customHeight="1" x14ac:dyDescent="0.25">
      <c r="A42" s="2"/>
      <c r="B42" s="96" t="s">
        <v>26</v>
      </c>
      <c r="C42" s="97"/>
      <c r="D42" s="98"/>
      <c r="E42" s="33" t="s">
        <v>15</v>
      </c>
      <c r="F42" s="15">
        <f>'Ceník DPS'!D29</f>
        <v>0</v>
      </c>
      <c r="G42" s="7">
        <f>F42*2*5*5</f>
        <v>0</v>
      </c>
      <c r="H42" s="3">
        <f>5*G42</f>
        <v>0</v>
      </c>
    </row>
    <row r="43" spans="1:8" ht="7.5" customHeight="1" x14ac:dyDescent="0.25">
      <c r="A43" s="50"/>
      <c r="B43" s="51"/>
      <c r="C43" s="51"/>
      <c r="D43" s="51"/>
      <c r="E43" s="51"/>
      <c r="F43" s="52"/>
      <c r="G43" s="52"/>
      <c r="H43" s="53"/>
    </row>
    <row r="44" spans="1:8" ht="15.75" thickBot="1" x14ac:dyDescent="0.3">
      <c r="A44" s="106" t="s">
        <v>45</v>
      </c>
      <c r="B44" s="107"/>
      <c r="C44" s="107"/>
      <c r="D44" s="107"/>
      <c r="E44" s="107"/>
      <c r="F44" s="107"/>
      <c r="G44" s="108"/>
      <c r="H44" s="12">
        <f>SUM(H41:H42)</f>
        <v>0</v>
      </c>
    </row>
    <row r="45" spans="1:8" x14ac:dyDescent="0.25">
      <c r="A45" s="8"/>
      <c r="B45" s="8"/>
      <c r="C45" s="8"/>
      <c r="D45" s="8"/>
      <c r="E45" s="8"/>
      <c r="F45" s="8"/>
      <c r="G45" s="8"/>
      <c r="H45" s="9"/>
    </row>
    <row r="46" spans="1:8" ht="19.5" thickBot="1" x14ac:dyDescent="0.3">
      <c r="A46" s="80" t="s">
        <v>50</v>
      </c>
      <c r="B46" s="80"/>
      <c r="C46" s="80"/>
      <c r="D46" s="80"/>
      <c r="E46" s="80"/>
      <c r="F46" s="80"/>
      <c r="G46" s="80"/>
      <c r="H46" s="80"/>
    </row>
    <row r="47" spans="1:8" ht="15.75" thickBot="1" x14ac:dyDescent="0.3">
      <c r="A47" s="81" t="s">
        <v>42</v>
      </c>
      <c r="B47" s="82"/>
      <c r="C47" s="82"/>
      <c r="D47" s="82"/>
      <c r="E47" s="82"/>
      <c r="F47" s="82"/>
      <c r="G47" s="83"/>
      <c r="H47" s="46">
        <f>H15+H35</f>
        <v>0</v>
      </c>
    </row>
    <row r="48" spans="1:8" x14ac:dyDescent="0.25">
      <c r="A48" s="8"/>
      <c r="B48" s="8"/>
      <c r="C48" s="8"/>
      <c r="D48" s="8"/>
      <c r="E48" s="8"/>
      <c r="F48" s="8"/>
      <c r="G48" s="8"/>
      <c r="H48" s="9"/>
    </row>
    <row r="49" spans="1:8" ht="19.5" thickBot="1" x14ac:dyDescent="0.3">
      <c r="A49" s="80" t="s">
        <v>49</v>
      </c>
      <c r="B49" s="80"/>
      <c r="C49" s="80"/>
      <c r="D49" s="80"/>
      <c r="E49" s="80"/>
      <c r="F49" s="80"/>
      <c r="G49" s="80"/>
      <c r="H49" s="80"/>
    </row>
    <row r="50" spans="1:8" ht="15.75" thickBot="1" x14ac:dyDescent="0.3">
      <c r="A50" s="81" t="s">
        <v>42</v>
      </c>
      <c r="B50" s="82"/>
      <c r="C50" s="82"/>
      <c r="D50" s="82"/>
      <c r="E50" s="82"/>
      <c r="F50" s="82"/>
      <c r="G50" s="83"/>
      <c r="H50" s="46">
        <f>H26+H44</f>
        <v>0</v>
      </c>
    </row>
    <row r="51" spans="1:8" x14ac:dyDescent="0.25">
      <c r="A51" s="8"/>
      <c r="B51" s="8"/>
      <c r="C51" s="8"/>
      <c r="D51" s="8"/>
      <c r="E51" s="8"/>
      <c r="F51" s="8"/>
      <c r="G51" s="8"/>
      <c r="H51" s="9"/>
    </row>
    <row r="52" spans="1:8" ht="19.5" thickBot="1" x14ac:dyDescent="0.3">
      <c r="A52" s="119" t="s">
        <v>46</v>
      </c>
      <c r="B52" s="119"/>
      <c r="C52" s="119"/>
      <c r="D52" s="119"/>
      <c r="E52" s="119"/>
      <c r="F52" s="119"/>
      <c r="G52" s="119"/>
      <c r="H52" s="119"/>
    </row>
    <row r="53" spans="1:8" ht="15.75" thickBot="1" x14ac:dyDescent="0.3">
      <c r="A53" s="81" t="s">
        <v>42</v>
      </c>
      <c r="B53" s="82"/>
      <c r="C53" s="82"/>
      <c r="D53" s="82"/>
      <c r="E53" s="82"/>
      <c r="F53" s="82"/>
      <c r="G53" s="83"/>
      <c r="H53" s="46">
        <f>H47+H50</f>
        <v>0</v>
      </c>
    </row>
    <row r="54" spans="1:8" x14ac:dyDescent="0.25">
      <c r="A54" s="8"/>
      <c r="B54" s="8"/>
      <c r="C54" s="8"/>
      <c r="D54" s="8"/>
      <c r="E54" s="8"/>
      <c r="F54" s="8"/>
      <c r="G54" s="8"/>
      <c r="H54" s="9"/>
    </row>
    <row r="55" spans="1:8" x14ac:dyDescent="0.25">
      <c r="A55" s="47" t="s">
        <v>16</v>
      </c>
      <c r="B55" s="48"/>
      <c r="C55" s="48"/>
      <c r="D55" s="48"/>
      <c r="E55" s="48"/>
      <c r="F55" s="48"/>
      <c r="G55" s="48"/>
      <c r="H55" s="48"/>
    </row>
    <row r="56" spans="1:8" ht="60.6" customHeight="1" x14ac:dyDescent="0.25">
      <c r="A56" s="49" t="s">
        <v>17</v>
      </c>
      <c r="B56" s="95" t="s">
        <v>32</v>
      </c>
      <c r="C56" s="95"/>
      <c r="D56" s="95"/>
      <c r="E56" s="95"/>
      <c r="F56" s="95"/>
      <c r="G56" s="95"/>
      <c r="H56" s="95"/>
    </row>
    <row r="57" spans="1:8" ht="32.25" customHeight="1" x14ac:dyDescent="0.25">
      <c r="A57" s="49" t="s">
        <v>18</v>
      </c>
      <c r="B57" s="95" t="s">
        <v>43</v>
      </c>
      <c r="C57" s="95"/>
      <c r="D57" s="95"/>
      <c r="E57" s="95"/>
      <c r="F57" s="95"/>
      <c r="G57" s="95"/>
      <c r="H57" s="95"/>
    </row>
    <row r="58" spans="1:8" ht="32.25" customHeight="1" x14ac:dyDescent="0.25">
      <c r="A58" s="49" t="s">
        <v>23</v>
      </c>
      <c r="B58" s="95" t="s">
        <v>33</v>
      </c>
      <c r="C58" s="95"/>
      <c r="D58" s="95"/>
      <c r="E58" s="95"/>
      <c r="F58" s="95"/>
      <c r="G58" s="95"/>
      <c r="H58" s="95"/>
    </row>
    <row r="59" spans="1:8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  <row r="61" spans="1:8" x14ac:dyDescent="0.25">
      <c r="A61" s="4"/>
      <c r="B61" s="4"/>
      <c r="C61" s="4"/>
      <c r="D61" s="4"/>
      <c r="E61" s="4"/>
      <c r="F61" s="4"/>
      <c r="G61" s="4"/>
      <c r="H61" s="4"/>
    </row>
    <row r="62" spans="1:8" x14ac:dyDescent="0.25">
      <c r="A62" s="4"/>
      <c r="B62" s="4"/>
      <c r="C62" s="4"/>
      <c r="D62" s="4"/>
      <c r="E62" s="4"/>
      <c r="F62" s="4"/>
      <c r="G62" s="4"/>
      <c r="H62" s="4"/>
    </row>
  </sheetData>
  <sheetProtection algorithmName="SHA-512" hashValue="wSuPXFN926fvXoJ8uiAsa31mJcd0IX1G8IqJWC/QMKIrijuAZyrJ3vUH4vq7OZjVIdc7DbYpsQ5dDP3cSBvOxQ==" saltValue="eXLWVNC6rnCHAOZzTissAQ==" spinCount="100000" sheet="1" objects="1" scenarios="1"/>
  <mergeCells count="48">
    <mergeCell ref="A6:H6"/>
    <mergeCell ref="A1:H1"/>
    <mergeCell ref="A2:H2"/>
    <mergeCell ref="A3:H3"/>
    <mergeCell ref="A4:H4"/>
    <mergeCell ref="A5:H5"/>
    <mergeCell ref="A15:G15"/>
    <mergeCell ref="A29:A30"/>
    <mergeCell ref="B29:D30"/>
    <mergeCell ref="E29:E30"/>
    <mergeCell ref="F29:H29"/>
    <mergeCell ref="A17:H17"/>
    <mergeCell ref="A18:A19"/>
    <mergeCell ref="B18:B19"/>
    <mergeCell ref="C18:H18"/>
    <mergeCell ref="A28:H28"/>
    <mergeCell ref="A20:H20"/>
    <mergeCell ref="A25:H25"/>
    <mergeCell ref="A26:G26"/>
    <mergeCell ref="A7:A8"/>
    <mergeCell ref="B7:B8"/>
    <mergeCell ref="C7:H7"/>
    <mergeCell ref="A9:H9"/>
    <mergeCell ref="A14:H14"/>
    <mergeCell ref="B56:H56"/>
    <mergeCell ref="B57:H57"/>
    <mergeCell ref="B58:H58"/>
    <mergeCell ref="B32:D32"/>
    <mergeCell ref="B33:D33"/>
    <mergeCell ref="A34:H34"/>
    <mergeCell ref="A35:G35"/>
    <mergeCell ref="A52:H52"/>
    <mergeCell ref="A40:H40"/>
    <mergeCell ref="B41:D41"/>
    <mergeCell ref="B42:D42"/>
    <mergeCell ref="A43:H43"/>
    <mergeCell ref="A44:G44"/>
    <mergeCell ref="A46:H46"/>
    <mergeCell ref="A47:G47"/>
    <mergeCell ref="A53:G53"/>
    <mergeCell ref="A31:H31"/>
    <mergeCell ref="A49:H49"/>
    <mergeCell ref="A50:G50"/>
    <mergeCell ref="A37:H37"/>
    <mergeCell ref="A38:A39"/>
    <mergeCell ref="B38:D39"/>
    <mergeCell ref="E38:E39"/>
    <mergeCell ref="F38:H38"/>
  </mergeCells>
  <pageMargins left="0.70866141732283472" right="0.70866141732283472" top="0.78740157480314965" bottom="0.78740157480314965" header="0.31496062992125984" footer="0.31496062992125984"/>
  <pageSetup paperSize="8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7EF75A4A106F4BB0130C5511579ED0" ma:contentTypeVersion="17" ma:contentTypeDescription="Vytvoří nový dokument" ma:contentTypeScope="" ma:versionID="59d2bfd882fb9d524e0e25640cfcccd5">
  <xsd:schema xmlns:xsd="http://www.w3.org/2001/XMLSchema" xmlns:xs="http://www.w3.org/2001/XMLSchema" xmlns:p="http://schemas.microsoft.com/office/2006/metadata/properties" xmlns:ns2="48194ef8-efeb-469e-a699-381958b137b0" xmlns:ns3="87f6299b-641f-45e0-9fbb-ab1edb7c2afa" targetNamespace="http://schemas.microsoft.com/office/2006/metadata/properties" ma:root="true" ma:fieldsID="3f61d921128845fc8e4e36810509cb86" ns2:_="" ns3:_="">
    <xsd:import namespace="48194ef8-efeb-469e-a699-381958b137b0"/>
    <xsd:import namespace="87f6299b-641f-45e0-9fbb-ab1edb7c2a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94ef8-efeb-469e-a699-381958b13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f11cac3a-c09a-4d4f-9c70-ec95a8359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6299b-641f-45e0-9fbb-ab1edb7c2a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900acc-26c9-42d6-ae81-49ab88953d42}" ma:internalName="TaxCatchAll" ma:showField="CatchAllData" ma:web="87f6299b-641f-45e0-9fbb-ab1edb7c2a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FCF042-DBA6-40F1-9A7C-D8D70C29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39DEAF-1D19-48CD-AD31-A1E6C5389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94ef8-efeb-469e-a699-381958b137b0"/>
    <ds:schemaRef ds:uri="87f6299b-641f-45e0-9fbb-ab1edb7c2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Ceník DPS</vt:lpstr>
      <vt:lpstr>Hodnocení DPS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Ezr</dc:creator>
  <cp:keywords/>
  <dc:description/>
  <cp:lastModifiedBy>Ing. Karolína Bůžková</cp:lastModifiedBy>
  <cp:revision/>
  <cp:lastPrinted>2025-04-24T07:38:48Z</cp:lastPrinted>
  <dcterms:created xsi:type="dcterms:W3CDTF">2022-03-14T15:12:36Z</dcterms:created>
  <dcterms:modified xsi:type="dcterms:W3CDTF">2025-06-23T07:32:49Z</dcterms:modified>
  <cp:category/>
  <cp:contentStatus/>
</cp:coreProperties>
</file>