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loup Nejsvětější Trojice – Če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<sst xmlns="http://schemas.openxmlformats.org/spreadsheetml/2006/main" count="103" uniqueCount="66">
  <si>
    <t xml:space="preserve">ROZPOČET</t>
  </si>
  <si>
    <r>
      <rPr>
        <b val="true"/>
        <sz val="10"/>
        <rFont val="Arial CE"/>
        <family val="2"/>
        <charset val="238"/>
      </rPr>
      <t xml:space="preserve">Objekt: </t>
    </r>
    <r>
      <rPr>
        <b val="true"/>
        <sz val="11"/>
        <color rgb="FF000000"/>
        <rFont val="Arial"/>
        <family val="2"/>
        <charset val="238"/>
      </rPr>
      <t xml:space="preserve">Sloup Nejsvětější Trojice – Česká Lípa</t>
    </r>
  </si>
  <si>
    <r>
      <rPr>
        <b val="true"/>
        <sz val="10"/>
        <rFont val="Arial CE"/>
        <family val="2"/>
        <charset val="238"/>
      </rPr>
      <t xml:space="preserve">Místo:</t>
    </r>
    <r>
      <rPr>
        <sz val="10"/>
        <rFont val="Arial"/>
        <family val="2"/>
        <charset val="238"/>
      </rPr>
      <t xml:space="preserve"> </t>
    </r>
    <r>
      <rPr>
        <sz val="10"/>
        <color rgb="FF000000"/>
        <rFont val="Arial;Arial"/>
        <family val="2"/>
        <charset val="238"/>
      </rPr>
      <t xml:space="preserve">p.č.: 181/1, k.ú. Česká Lípa</t>
    </r>
  </si>
  <si>
    <r>
      <rPr>
        <b val="true"/>
        <sz val="10"/>
        <rFont val="Arial CE"/>
        <family val="2"/>
        <charset val="238"/>
      </rPr>
      <t xml:space="preserve">Vlastník: </t>
    </r>
    <r>
      <rPr>
        <sz val="10"/>
        <color rgb="FF000000"/>
        <rFont val="Arial;Arial"/>
        <family val="2"/>
        <charset val="238"/>
      </rPr>
      <t xml:space="preserve">Město Česká Lípa, náměstí T. G. Masaryka 1/1, 47001 Česká Lípa</t>
    </r>
  </si>
  <si>
    <r>
      <rPr>
        <b val="true"/>
        <sz val="10"/>
        <rFont val="Arial CE"/>
        <family val="2"/>
        <charset val="238"/>
      </rPr>
      <t xml:space="preserve">Investor:</t>
    </r>
    <r>
      <rPr>
        <sz val="10"/>
        <rFont val="Arial"/>
        <family val="2"/>
        <charset val="238"/>
      </rPr>
      <t xml:space="preserve"> </t>
    </r>
    <r>
      <rPr>
        <sz val="10"/>
        <color rgb="FF000000"/>
        <rFont val="Arial;Arial"/>
        <family val="2"/>
        <charset val="238"/>
      </rPr>
      <t xml:space="preserve">Město Česká Lípa, náměstí T. G. Masaryka 1/1, 47001 Česká Lípa</t>
    </r>
  </si>
  <si>
    <r>
      <rPr>
        <b val="true"/>
        <sz val="10"/>
        <rFont val="Arial CE"/>
        <family val="2"/>
        <charset val="238"/>
      </rPr>
      <t xml:space="preserve">Stavební část:</t>
    </r>
    <r>
      <rPr>
        <sz val="10"/>
        <rFont val="Arial CE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komplexní rekonzervace celého objektu</t>
    </r>
  </si>
  <si>
    <r>
      <rPr>
        <b val="true"/>
        <sz val="10"/>
        <rFont val="Arial CE"/>
        <family val="2"/>
        <charset val="238"/>
      </rPr>
      <t xml:space="preserve">Vypracoval:</t>
    </r>
    <r>
      <rPr>
        <sz val="9"/>
        <rFont val="Arial CE"/>
        <family val="2"/>
        <charset val="238"/>
      </rPr>
      <t xml:space="preserve"> </t>
    </r>
  </si>
  <si>
    <t xml:space="preserve">REKAPITULACE ROZPOČTU</t>
  </si>
  <si>
    <t xml:space="preserve">Popis</t>
  </si>
  <si>
    <t xml:space="preserve">Cena celkem [CZK]</t>
  </si>
  <si>
    <t xml:space="preserve">Hlavní restaurátorské práce</t>
  </si>
  <si>
    <t xml:space="preserve">1 – Restaurátorské práce kamenické</t>
  </si>
  <si>
    <t xml:space="preserve">Pomocné práce a dodávky</t>
  </si>
  <si>
    <t xml:space="preserve">2 – MT, DMT lešení</t>
  </si>
  <si>
    <t xml:space="preserve"> </t>
  </si>
  <si>
    <t xml:space="preserve">Cena bez DPH</t>
  </si>
  <si>
    <t xml:space="preserve">DPH základní 21% ze</t>
  </si>
  <si>
    <t xml:space="preserve">DPH snížená 15% ze </t>
  </si>
  <si>
    <t xml:space="preserve">Cena s DPH</t>
  </si>
  <si>
    <t xml:space="preserve">Zpracovatel</t>
  </si>
  <si>
    <t xml:space="preserve">Datum, podpis, razítko:</t>
  </si>
  <si>
    <t xml:space="preserve">ROZPOČET – POLOŽKOVÝ VÝPIS</t>
  </si>
  <si>
    <t xml:space="preserve">PČ</t>
  </si>
  <si>
    <t xml:space="preserve">Typ</t>
  </si>
  <si>
    <t xml:space="preserve">MJ</t>
  </si>
  <si>
    <t xml:space="preserve">Množství</t>
  </si>
  <si>
    <t xml:space="preserve">J. cena [CZK]</t>
  </si>
  <si>
    <t xml:space="preserve">1</t>
  </si>
  <si>
    <t xml:space="preserve">K</t>
  </si>
  <si>
    <t xml:space="preserve">Doplňující restaurátorský průzkum (dokumentace dochovaného stavu,
tabulka poškození a změn se zakreslením a zmapováním doplňků), analýza salinity 5x</t>
  </si>
  <si>
    <t xml:space="preserve">kpl</t>
  </si>
  <si>
    <t xml:space="preserve">2</t>
  </si>
  <si>
    <t xml:space="preserve">Čištění biologického napadení, biocidní ošetření (roztok NH3-H2O2) omytí regulovatelnou párou, oplach vodou</t>
  </si>
  <si>
    <t xml:space="preserve">3</t>
  </si>
  <si>
    <t xml:space="preserve">Ruční mechanické čištění (odstranění nefunkčních tmelů a spár) </t>
  </si>
  <si>
    <t xml:space="preserve">4</t>
  </si>
  <si>
    <t xml:space="preserve">Aplikace čistících past CLEAN FP REMMERS, KEIM Dispersionsentferner (omytí vodou)</t>
  </si>
  <si>
    <t xml:space="preserve">5</t>
  </si>
  <si>
    <r>
      <rPr>
        <sz val="8"/>
        <color rgb="FF000000"/>
        <rFont val="Arial;Arial"/>
        <family val="2"/>
        <charset val="238"/>
      </rPr>
      <t xml:space="preserve">Mikroabrazivní dočištění povrchů architektury sloupu (pískovač Cobra M, hnědý korund F90-120</t>
    </r>
    <r>
      <rPr>
        <sz val="8"/>
        <color rgb="FF000000"/>
        <rFont val="Segoe UI;Segoe UI"/>
        <family val="2"/>
        <charset val="238"/>
      </rPr>
      <t xml:space="preserve">μm)</t>
    </r>
  </si>
  <si>
    <t xml:space="preserve">6</t>
  </si>
  <si>
    <t xml:space="preserve">Dočištění povrchů soch pomocí pulsního laseru (ROD 200) </t>
  </si>
  <si>
    <t xml:space="preserve">7</t>
  </si>
  <si>
    <t xml:space="preserve">Lokální zpevnění povrchu kamene pomocí esterů kyseliny křemičité, případně roztoků Paraloidu B72 (10-20%)</t>
  </si>
  <si>
    <t xml:space="preserve">8</t>
  </si>
  <si>
    <t xml:space="preserve">Injektáž a zajištění prasklin kpl</t>
  </si>
  <si>
    <t xml:space="preserve">9</t>
  </si>
  <si>
    <t xml:space="preserve">Plastické doplnění poškození umělým kamenem, spárování maltou na bázi přírodního hydraulického vápna</t>
  </si>
  <si>
    <t xml:space="preserve">10</t>
  </si>
  <si>
    <t xml:space="preserve">Kamenické plomby, sekaná kopie levé andílčí hlavy z vých. Strany, dilčí doplňky v architektuře (božanovský pískovec), výroba, montáž</t>
  </si>
  <si>
    <t xml:space="preserve">11</t>
  </si>
  <si>
    <t xml:space="preserve">Imitativní barevná retuš doplňků  </t>
  </si>
  <si>
    <t xml:space="preserve">12</t>
  </si>
  <si>
    <t xml:space="preserve">Hydrofobizace vybraných povrchů (Imesta IW290, NanoMineral+) </t>
  </si>
  <si>
    <t xml:space="preserve">13</t>
  </si>
  <si>
    <t xml:space="preserve">Oprava a případné přezlacení atributů, včetně zlacení detailů kamene </t>
  </si>
  <si>
    <t xml:space="preserve">14</t>
  </si>
  <si>
    <t xml:space="preserve">Barevné retuše kovového oplocení (syntetické oleje ReiColor) </t>
  </si>
  <si>
    <t xml:space="preserve">15</t>
  </si>
  <si>
    <t xml:space="preserve">Oplechování říms podstavce olovem (0,8mm) kpl </t>
  </si>
  <si>
    <t xml:space="preserve">16</t>
  </si>
  <si>
    <t xml:space="preserve">Restaurátorská zpráva </t>
  </si>
  <si>
    <t xml:space="preserve">17</t>
  </si>
  <si>
    <t xml:space="preserve">Montáž lešení trubkového, zatížení do 200 kg/m2 š do 4m, v. do 20m </t>
  </si>
  <si>
    <t xml:space="preserve">m2</t>
  </si>
  <si>
    <t xml:space="preserve">18</t>
  </si>
  <si>
    <t xml:space="preserve">Demontáž lešení trubkového, zatížení do 200 kg/m2 š do 4m, v. do 20m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</si>
</sst>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Kč-405];[RED]\-#,##0.00\ [$Kč-405]"/>
    <numFmt numFmtId="166" formatCode="dd/mm/yyyy"/>
    <numFmt numFmtId="167" formatCode="#,##0.00"/>
    <numFmt numFmtId="168" formatCode="#,###.00"/>
    <numFmt numFmtId="169" formatCode="@"/>
  </numFmts>
  <fonts count="25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 val="true"/>
      <sz val="10.5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1"/>
      <color rgb="FF000000"/>
      <name val="Arial"/>
      <family val="2"/>
      <charset val="238"/>
    </font>
    <font>
      <sz val="10"/>
      <color rgb="FF000000"/>
      <name val="Arial;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10"/>
      <color rgb="FF000000"/>
      <name val="Calibri;Calibri"/>
      <family val="2"/>
      <charset val="238"/>
    </font>
    <font>
      <b val="true"/>
      <sz val="9"/>
      <name val="Arial CE"/>
      <family val="2"/>
      <charset val="238"/>
    </font>
    <font>
      <sz val="10.5"/>
      <name val="Arial CE"/>
      <family val="2"/>
      <charset val="238"/>
    </font>
    <font>
      <sz val="7"/>
      <name val="Arial CE"/>
      <family val="2"/>
      <charset val="238"/>
    </font>
    <font>
      <b val="true"/>
      <sz val="10"/>
      <color rgb="FF003366"/>
      <name val="Arial CE"/>
      <family val="2"/>
      <charset val="238"/>
    </font>
    <font>
      <b val="true"/>
      <sz val="9"/>
      <color rgb="FF003366"/>
      <name val="Arial CE"/>
      <family val="2"/>
      <charset val="238"/>
    </font>
    <font>
      <sz val="7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sz val="8"/>
      <color rgb="FF000000"/>
      <name val="Arial;Arial"/>
      <family val="2"/>
      <charset val="238"/>
    </font>
    <font>
      <sz val="8"/>
      <color rgb="FF000000"/>
      <name val="Segoe UI;Segoe UI"/>
      <family val="2"/>
      <charset val="238"/>
    </font>
    <font>
      <sz val="8"/>
      <color rgb="FF8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13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7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7" fillId="3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7" fillId="3" borderId="1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7" fillId="0" borderId="6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8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8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1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24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1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ýsledek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.53"/>
    <col collapsed="false" customWidth="true" hidden="false" outlineLevel="0" max="3" min="2" style="0" width="4.09"/>
    <col collapsed="false" customWidth="true" hidden="false" outlineLevel="0" max="4" min="4" style="0" width="50.05"/>
    <col collapsed="false" customWidth="true" hidden="false" outlineLevel="0" max="5" min="5" style="0" width="4.09"/>
    <col collapsed="false" customWidth="true" hidden="false" outlineLevel="0" max="6" min="6" style="0" width="8.17"/>
    <col collapsed="false" customWidth="true" hidden="false" outlineLevel="0" max="7" min="7" style="0" width="10.21"/>
    <col collapsed="false" customWidth="true" hidden="false" outlineLevel="0" max="8" min="8" style="0" width="12.76"/>
    <col collapsed="false" customWidth="true" hidden="false" outlineLevel="0" max="9" min="9" style="0" width="1.53"/>
    <col collapsed="false" customWidth="true" hidden="false" outlineLevel="0" max="16" min="10" style="0" width="10.21"/>
  </cols>
  <sheetData>
    <row r="1" customFormat="false" ht="17" hidden="false" customHeight="true" outlineLevel="0" collapsed="false">
      <c r="A1" s="1"/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customFormat="false" ht="28.35" hidden="false" customHeight="true" outlineLevel="0" collapsed="false">
      <c r="A2" s="5"/>
      <c r="B2" s="6" t="s">
        <v>0</v>
      </c>
      <c r="C2" s="6"/>
      <c r="D2" s="6"/>
      <c r="E2" s="6"/>
      <c r="F2" s="6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customFormat="false" ht="22.7" hidden="false" customHeight="true" outlineLevel="0" collapsed="false">
      <c r="A3" s="5"/>
      <c r="B3" s="8" t="s">
        <v>1</v>
      </c>
      <c r="C3" s="8"/>
      <c r="D3" s="8"/>
      <c r="E3" s="8"/>
      <c r="F3" s="8"/>
      <c r="G3" s="8"/>
      <c r="H3" s="8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customFormat="false" ht="22.7" hidden="false" customHeight="true" outlineLevel="0" collapsed="false">
      <c r="A4" s="5"/>
      <c r="B4" s="8" t="s">
        <v>2</v>
      </c>
      <c r="C4" s="8"/>
      <c r="D4" s="8"/>
      <c r="E4" s="8"/>
      <c r="F4" s="8"/>
      <c r="G4" s="8"/>
      <c r="H4" s="8"/>
      <c r="I4" s="9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customFormat="false" ht="22.7" hidden="false" customHeight="true" outlineLevel="0" collapsed="false">
      <c r="A5" s="5"/>
      <c r="B5" s="8" t="s">
        <v>3</v>
      </c>
      <c r="C5" s="8"/>
      <c r="D5" s="8"/>
      <c r="E5" s="8"/>
      <c r="F5" s="8"/>
      <c r="G5" s="8"/>
      <c r="H5" s="8"/>
      <c r="I5" s="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customFormat="false" ht="22.7" hidden="false" customHeight="true" outlineLevel="0" collapsed="false">
      <c r="A6" s="5"/>
      <c r="B6" s="8" t="s">
        <v>4</v>
      </c>
      <c r="C6" s="8"/>
      <c r="D6" s="8"/>
      <c r="E6" s="8"/>
      <c r="F6" s="8"/>
      <c r="G6" s="8"/>
      <c r="H6" s="8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customFormat="false" ht="22.7" hidden="false" customHeight="true" outlineLevel="0" collapsed="false">
      <c r="A7" s="5"/>
      <c r="B7" s="8" t="s">
        <v>5</v>
      </c>
      <c r="C7" s="8"/>
      <c r="D7" s="8"/>
      <c r="E7" s="8"/>
      <c r="F7" s="8"/>
      <c r="G7" s="8"/>
      <c r="H7" s="8"/>
      <c r="I7" s="9"/>
      <c r="J7" s="4"/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customFormat="false" ht="22.7" hidden="false" customHeight="true" outlineLevel="0" collapsed="false">
      <c r="A8" s="5"/>
      <c r="B8" s="8" t="s">
        <v>6</v>
      </c>
      <c r="C8" s="8"/>
      <c r="D8" s="8"/>
      <c r="E8" s="8"/>
      <c r="F8" s="8"/>
      <c r="G8" s="8"/>
      <c r="H8" s="8"/>
      <c r="I8" s="11"/>
      <c r="J8" s="4"/>
      <c r="K8" s="12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customFormat="false" ht="17" hidden="false" customHeight="true" outlineLevel="0" collapsed="false">
      <c r="A9" s="5"/>
      <c r="B9" s="13"/>
      <c r="C9" s="14"/>
      <c r="D9" s="14"/>
      <c r="E9" s="14"/>
      <c r="F9" s="14"/>
      <c r="G9" s="15"/>
      <c r="H9" s="16"/>
      <c r="I9" s="1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customFormat="false" ht="22.7" hidden="false" customHeight="true" outlineLevel="0" collapsed="false">
      <c r="A10" s="5"/>
      <c r="B10" s="13"/>
      <c r="C10" s="14"/>
      <c r="D10" s="15" t="s">
        <v>7</v>
      </c>
      <c r="E10" s="14"/>
      <c r="F10" s="14"/>
      <c r="G10" s="15"/>
      <c r="H10" s="16"/>
      <c r="I10" s="1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customFormat="false" ht="17" hidden="false" customHeight="true" outlineLevel="0" collapsed="false">
      <c r="A11" s="5"/>
      <c r="B11" s="13"/>
      <c r="C11" s="14"/>
      <c r="D11" s="15"/>
      <c r="E11" s="14"/>
      <c r="F11" s="14"/>
      <c r="G11" s="15"/>
      <c r="H11" s="16"/>
      <c r="I11" s="1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customFormat="false" ht="22.7" hidden="false" customHeight="true" outlineLevel="0" collapsed="false">
      <c r="A12" s="5"/>
      <c r="B12" s="13"/>
      <c r="C12" s="17"/>
      <c r="D12" s="18" t="s">
        <v>8</v>
      </c>
      <c r="E12" s="19"/>
      <c r="F12" s="19"/>
      <c r="G12" s="18"/>
      <c r="H12" s="20" t="s">
        <v>9</v>
      </c>
      <c r="I12" s="2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customFormat="false" ht="8.5" hidden="false" customHeight="true" outlineLevel="0" collapsed="false">
      <c r="A13" s="5"/>
      <c r="B13" s="13"/>
      <c r="C13" s="14"/>
      <c r="D13" s="22"/>
      <c r="E13" s="23"/>
      <c r="F13" s="23"/>
      <c r="G13" s="24"/>
      <c r="H13" s="25"/>
      <c r="I13" s="2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customFormat="false" ht="22.7" hidden="false" customHeight="true" outlineLevel="0" collapsed="false">
      <c r="A14" s="5"/>
      <c r="B14" s="13"/>
      <c r="C14" s="26"/>
      <c r="D14" s="27" t="s">
        <v>10</v>
      </c>
      <c r="E14" s="28"/>
      <c r="F14" s="28"/>
      <c r="G14" s="29"/>
      <c r="H14" s="30" t="n">
        <f aca="false">H15+H16</f>
        <v>0</v>
      </c>
      <c r="I14" s="3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customFormat="false" ht="22.7" hidden="false" customHeight="true" outlineLevel="0" collapsed="false">
      <c r="A15" s="5"/>
      <c r="B15" s="13"/>
      <c r="C15" s="14"/>
      <c r="D15" s="32" t="s">
        <v>11</v>
      </c>
      <c r="E15" s="33"/>
      <c r="F15" s="33"/>
      <c r="G15" s="33"/>
      <c r="H15" s="34" t="n">
        <f aca="false">H37</f>
        <v>0</v>
      </c>
      <c r="I15" s="3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customFormat="false" ht="22.7" hidden="false" customHeight="true" outlineLevel="0" collapsed="false">
      <c r="A16" s="5"/>
      <c r="B16" s="13"/>
      <c r="C16" s="14"/>
      <c r="D16" s="36"/>
      <c r="E16" s="33"/>
      <c r="F16" s="37"/>
      <c r="G16" s="38"/>
      <c r="H16" s="39"/>
      <c r="I16" s="3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customFormat="false" ht="8.5" hidden="false" customHeight="true" outlineLevel="0" collapsed="false">
      <c r="A17" s="5"/>
      <c r="B17" s="13"/>
      <c r="C17" s="14"/>
      <c r="D17" s="23"/>
      <c r="E17" s="23"/>
      <c r="F17" s="23"/>
      <c r="G17" s="24"/>
      <c r="H17" s="40"/>
      <c r="I17" s="4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customFormat="false" ht="22.7" hidden="false" customHeight="true" outlineLevel="0" collapsed="false">
      <c r="A18" s="5"/>
      <c r="B18" s="13"/>
      <c r="C18" s="26"/>
      <c r="D18" s="27" t="s">
        <v>12</v>
      </c>
      <c r="E18" s="28"/>
      <c r="F18" s="28"/>
      <c r="G18" s="29"/>
      <c r="H18" s="30" t="n">
        <f aca="false">H19+H20</f>
        <v>0</v>
      </c>
      <c r="I18" s="3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customFormat="false" ht="22.7" hidden="false" customHeight="true" outlineLevel="0" collapsed="false">
      <c r="A19" s="5"/>
      <c r="B19" s="13"/>
      <c r="C19" s="14"/>
      <c r="D19" s="36" t="s">
        <v>13</v>
      </c>
      <c r="E19" s="33" t="s">
        <v>14</v>
      </c>
      <c r="F19" s="37"/>
      <c r="G19" s="38"/>
      <c r="H19" s="39" t="n">
        <f aca="false">H54</f>
        <v>0</v>
      </c>
      <c r="I19" s="4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customFormat="false" ht="22.7" hidden="false" customHeight="true" outlineLevel="0" collapsed="false">
      <c r="A20" s="5"/>
      <c r="B20" s="13"/>
      <c r="C20" s="14"/>
      <c r="D20" s="36"/>
      <c r="E20" s="33"/>
      <c r="F20" s="37"/>
      <c r="G20" s="38"/>
      <c r="H20" s="39"/>
      <c r="I20" s="42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customFormat="false" ht="22.7" hidden="false" customHeight="true" outlineLevel="0" collapsed="false">
      <c r="A21" s="5"/>
      <c r="B21" s="13"/>
      <c r="C21" s="14"/>
      <c r="D21" s="36"/>
      <c r="E21" s="33"/>
      <c r="F21" s="37"/>
      <c r="G21" s="38"/>
      <c r="H21" s="39"/>
      <c r="I21" s="42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customFormat="false" ht="8.5" hidden="false" customHeight="true" outlineLevel="0" collapsed="false">
      <c r="A22" s="5"/>
      <c r="B22" s="13"/>
      <c r="C22" s="14"/>
      <c r="D22" s="43"/>
      <c r="E22" s="33"/>
      <c r="F22" s="37"/>
      <c r="G22" s="38"/>
      <c r="H22" s="44"/>
      <c r="I22" s="3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customFormat="false" ht="22.7" hidden="false" customHeight="true" outlineLevel="0" collapsed="false">
      <c r="A23" s="5"/>
      <c r="B23" s="13"/>
      <c r="C23" s="45"/>
      <c r="D23" s="46" t="s">
        <v>15</v>
      </c>
      <c r="E23" s="47"/>
      <c r="F23" s="48"/>
      <c r="G23" s="49"/>
      <c r="H23" s="50" t="n">
        <f aca="false">H14+H18</f>
        <v>0</v>
      </c>
      <c r="I23" s="3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customFormat="false" ht="17" hidden="false" customHeight="true" outlineLevel="0" collapsed="false">
      <c r="A24" s="5"/>
      <c r="B24" s="51"/>
      <c r="C24" s="52"/>
      <c r="D24" s="53" t="s">
        <v>16</v>
      </c>
      <c r="E24" s="54" t="n">
        <f aca="false">H23</f>
        <v>0</v>
      </c>
      <c r="F24" s="54"/>
      <c r="G24" s="55"/>
      <c r="H24" s="56" t="n">
        <f aca="false">(E24*1.21)-E24</f>
        <v>0</v>
      </c>
      <c r="I24" s="5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customFormat="false" ht="17" hidden="false" customHeight="true" outlineLevel="0" collapsed="false">
      <c r="A25" s="5"/>
      <c r="B25" s="51"/>
      <c r="C25" s="52"/>
      <c r="D25" s="53" t="s">
        <v>17</v>
      </c>
      <c r="E25" s="54" t="n">
        <v>0</v>
      </c>
      <c r="F25" s="54"/>
      <c r="G25" s="58"/>
      <c r="H25" s="56" t="n">
        <f aca="false">(E25*1.15)-E25</f>
        <v>0</v>
      </c>
      <c r="I25" s="59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customFormat="false" ht="8.5" hidden="false" customHeight="true" outlineLevel="0" collapsed="false">
      <c r="A26" s="5"/>
      <c r="B26" s="51"/>
      <c r="C26" s="52"/>
      <c r="D26" s="53"/>
      <c r="E26" s="60"/>
      <c r="F26" s="61"/>
      <c r="G26" s="55"/>
      <c r="H26" s="56"/>
      <c r="I26" s="59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customFormat="false" ht="22.7" hidden="false" customHeight="true" outlineLevel="0" collapsed="false">
      <c r="A27" s="5"/>
      <c r="B27" s="51"/>
      <c r="C27" s="62"/>
      <c r="D27" s="63" t="s">
        <v>18</v>
      </c>
      <c r="E27" s="64"/>
      <c r="F27" s="65"/>
      <c r="G27" s="64"/>
      <c r="H27" s="66" t="n">
        <f aca="false">H23+H24+H25</f>
        <v>0</v>
      </c>
      <c r="I27" s="6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customFormat="false" ht="22.7" hidden="false" customHeight="true" outlineLevel="0" collapsed="false">
      <c r="A28" s="5"/>
      <c r="B28" s="51"/>
      <c r="C28" s="68"/>
      <c r="D28" s="53"/>
      <c r="E28" s="60"/>
      <c r="F28" s="61"/>
      <c r="G28" s="55"/>
      <c r="H28" s="69"/>
      <c r="I28" s="70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customFormat="false" ht="17" hidden="false" customHeight="true" outlineLevel="0" collapsed="false">
      <c r="A29" s="5"/>
      <c r="B29" s="51"/>
      <c r="C29" s="71"/>
      <c r="D29" s="72" t="s">
        <v>19</v>
      </c>
      <c r="E29" s="73"/>
      <c r="F29" s="74"/>
      <c r="G29" s="75"/>
      <c r="H29" s="76"/>
      <c r="I29" s="7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customFormat="false" ht="85.05" hidden="false" customHeight="true" outlineLevel="0" collapsed="false">
      <c r="A30" s="5"/>
      <c r="B30" s="51"/>
      <c r="C30" s="77"/>
      <c r="D30" s="78" t="s">
        <v>20</v>
      </c>
      <c r="E30" s="79"/>
      <c r="F30" s="80"/>
      <c r="G30" s="81"/>
      <c r="H30" s="82"/>
      <c r="I30" s="70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customFormat="false" ht="17" hidden="false" customHeight="true" outlineLevel="0" collapsed="false">
      <c r="A31" s="5"/>
      <c r="B31" s="51"/>
      <c r="C31" s="68"/>
      <c r="D31" s="53"/>
      <c r="E31" s="60"/>
      <c r="F31" s="61"/>
      <c r="G31" s="55"/>
      <c r="H31" s="69"/>
      <c r="I31" s="70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customFormat="false" ht="22.7" hidden="false" customHeight="true" outlineLevel="0" collapsed="false">
      <c r="A32" s="83"/>
      <c r="B32" s="84"/>
      <c r="C32" s="85"/>
      <c r="D32" s="86"/>
      <c r="E32" s="86"/>
      <c r="F32" s="86"/>
      <c r="G32" s="86"/>
      <c r="H32" s="86"/>
      <c r="I32" s="8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customFormat="false" ht="14.15" hidden="false" customHeight="true" outlineLevel="0" collapsed="false">
      <c r="A33" s="1"/>
      <c r="B33" s="87"/>
      <c r="C33" s="88"/>
      <c r="D33" s="89"/>
      <c r="E33" s="73"/>
      <c r="F33" s="74"/>
      <c r="G33" s="75"/>
      <c r="H33" s="90"/>
      <c r="I33" s="7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customFormat="false" ht="22.7" hidden="false" customHeight="true" outlineLevel="0" collapsed="false">
      <c r="A34" s="5"/>
      <c r="B34" s="51"/>
      <c r="C34" s="68"/>
      <c r="D34" s="91" t="s">
        <v>21</v>
      </c>
      <c r="E34" s="60"/>
      <c r="F34" s="61"/>
      <c r="G34" s="55"/>
      <c r="H34" s="69"/>
      <c r="I34" s="70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customFormat="false" ht="8.5" hidden="false" customHeight="true" outlineLevel="0" collapsed="false">
      <c r="A35" s="5"/>
      <c r="B35" s="13"/>
      <c r="C35" s="14"/>
      <c r="D35" s="14"/>
      <c r="E35" s="14"/>
      <c r="F35" s="14"/>
      <c r="G35" s="15"/>
      <c r="H35" s="16"/>
      <c r="I35" s="1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customFormat="false" ht="28.35" hidden="false" customHeight="true" outlineLevel="0" collapsed="false">
      <c r="A36" s="5"/>
      <c r="B36" s="92" t="s">
        <v>22</v>
      </c>
      <c r="C36" s="92" t="s">
        <v>23</v>
      </c>
      <c r="D36" s="92" t="s">
        <v>8</v>
      </c>
      <c r="E36" s="92" t="s">
        <v>24</v>
      </c>
      <c r="F36" s="92" t="s">
        <v>25</v>
      </c>
      <c r="G36" s="93" t="s">
        <v>26</v>
      </c>
      <c r="H36" s="93" t="s">
        <v>9</v>
      </c>
      <c r="I36" s="94"/>
      <c r="S36" s="95"/>
      <c r="T36" s="95"/>
      <c r="U36" s="4"/>
      <c r="V36" s="4"/>
      <c r="W36" s="4"/>
      <c r="X36" s="4"/>
      <c r="Y36" s="4"/>
      <c r="Z36" s="4"/>
      <c r="AA36" s="4"/>
    </row>
    <row r="37" customFormat="false" ht="28.35" hidden="false" customHeight="true" outlineLevel="0" collapsed="false">
      <c r="A37" s="5"/>
      <c r="B37" s="96"/>
      <c r="C37" s="97"/>
      <c r="D37" s="98" t="s">
        <v>11</v>
      </c>
      <c r="E37" s="99"/>
      <c r="F37" s="100"/>
      <c r="G37" s="101"/>
      <c r="H37" s="102" t="n">
        <f aca="false">SUM(H38:H53)</f>
        <v>0</v>
      </c>
      <c r="I37" s="103"/>
      <c r="S37" s="104"/>
      <c r="T37" s="104"/>
      <c r="U37" s="104"/>
      <c r="V37" s="104"/>
      <c r="W37" s="4"/>
      <c r="X37" s="4"/>
      <c r="Y37" s="4"/>
      <c r="Z37" s="4"/>
      <c r="AA37" s="4"/>
    </row>
    <row r="38" customFormat="false" ht="34" hidden="false" customHeight="true" outlineLevel="0" collapsed="false">
      <c r="A38" s="5"/>
      <c r="B38" s="105" t="s">
        <v>27</v>
      </c>
      <c r="C38" s="106" t="s">
        <v>28</v>
      </c>
      <c r="D38" s="107" t="s">
        <v>29</v>
      </c>
      <c r="E38" s="108" t="s">
        <v>30</v>
      </c>
      <c r="F38" s="109" t="n">
        <v>1</v>
      </c>
      <c r="G38" s="110" t="n">
        <v>0</v>
      </c>
      <c r="H38" s="110" t="n">
        <f aca="false">F38*G38</f>
        <v>0</v>
      </c>
      <c r="I38" s="111"/>
      <c r="S38" s="104"/>
      <c r="T38" s="104"/>
      <c r="U38" s="104"/>
      <c r="V38" s="104"/>
      <c r="W38" s="4"/>
      <c r="X38" s="4"/>
      <c r="Y38" s="4"/>
      <c r="Z38" s="4"/>
      <c r="AA38" s="4"/>
    </row>
    <row r="39" customFormat="false" ht="28.35" hidden="false" customHeight="true" outlineLevel="0" collapsed="false">
      <c r="A39" s="5"/>
      <c r="B39" s="105" t="s">
        <v>31</v>
      </c>
      <c r="C39" s="106" t="s">
        <v>28</v>
      </c>
      <c r="D39" s="112" t="s">
        <v>32</v>
      </c>
      <c r="E39" s="108" t="s">
        <v>30</v>
      </c>
      <c r="F39" s="109" t="n">
        <v>1</v>
      </c>
      <c r="G39" s="110" t="n">
        <v>0</v>
      </c>
      <c r="H39" s="110" t="n">
        <f aca="false">F39*G39</f>
        <v>0</v>
      </c>
      <c r="I39" s="111"/>
      <c r="S39" s="104"/>
      <c r="T39" s="104"/>
      <c r="U39" s="104"/>
      <c r="V39" s="104"/>
      <c r="W39" s="4"/>
      <c r="X39" s="4"/>
      <c r="Y39" s="4"/>
      <c r="Z39" s="4"/>
      <c r="AA39" s="4"/>
    </row>
    <row r="40" customFormat="false" ht="28.35" hidden="false" customHeight="true" outlineLevel="0" collapsed="false">
      <c r="A40" s="5"/>
      <c r="B40" s="105" t="s">
        <v>33</v>
      </c>
      <c r="C40" s="106" t="s">
        <v>28</v>
      </c>
      <c r="D40" s="112" t="s">
        <v>34</v>
      </c>
      <c r="E40" s="108" t="s">
        <v>30</v>
      </c>
      <c r="F40" s="109" t="n">
        <v>1</v>
      </c>
      <c r="G40" s="110" t="n">
        <v>0</v>
      </c>
      <c r="H40" s="110" t="n">
        <f aca="false">F40*G40</f>
        <v>0</v>
      </c>
      <c r="I40" s="111"/>
      <c r="S40" s="104"/>
      <c r="T40" s="104"/>
      <c r="U40" s="104"/>
      <c r="V40" s="104"/>
      <c r="W40" s="4"/>
      <c r="X40" s="4"/>
      <c r="Y40" s="4"/>
      <c r="Z40" s="4"/>
      <c r="AA40" s="4"/>
    </row>
    <row r="41" customFormat="false" ht="34" hidden="false" customHeight="true" outlineLevel="0" collapsed="false">
      <c r="A41" s="5"/>
      <c r="B41" s="105" t="s">
        <v>35</v>
      </c>
      <c r="C41" s="106" t="s">
        <v>28</v>
      </c>
      <c r="D41" s="112" t="s">
        <v>36</v>
      </c>
      <c r="E41" s="108" t="s">
        <v>30</v>
      </c>
      <c r="F41" s="109" t="n">
        <v>1</v>
      </c>
      <c r="G41" s="110" t="n">
        <v>0</v>
      </c>
      <c r="H41" s="110" t="n">
        <f aca="false">F41*G41</f>
        <v>0</v>
      </c>
      <c r="I41" s="111"/>
      <c r="S41" s="104"/>
      <c r="T41" s="104"/>
      <c r="U41" s="104"/>
      <c r="V41" s="104"/>
      <c r="W41" s="4"/>
      <c r="X41" s="4"/>
      <c r="Y41" s="4"/>
      <c r="Z41" s="4"/>
      <c r="AA41" s="4"/>
    </row>
    <row r="42" customFormat="false" ht="28.35" hidden="false" customHeight="true" outlineLevel="0" collapsed="false">
      <c r="A42" s="5"/>
      <c r="B42" s="105" t="s">
        <v>37</v>
      </c>
      <c r="C42" s="106" t="s">
        <v>28</v>
      </c>
      <c r="D42" s="112" t="s">
        <v>38</v>
      </c>
      <c r="E42" s="108" t="s">
        <v>30</v>
      </c>
      <c r="F42" s="109" t="n">
        <v>1</v>
      </c>
      <c r="G42" s="110" t="n">
        <v>0</v>
      </c>
      <c r="H42" s="110" t="n">
        <f aca="false">F42*G42</f>
        <v>0</v>
      </c>
      <c r="I42" s="111"/>
      <c r="S42" s="104"/>
      <c r="T42" s="104"/>
      <c r="U42" s="104"/>
      <c r="V42" s="104"/>
      <c r="W42" s="4"/>
      <c r="X42" s="4"/>
      <c r="Y42" s="4"/>
      <c r="Z42" s="4"/>
      <c r="AA42" s="4"/>
    </row>
    <row r="43" customFormat="false" ht="28.35" hidden="false" customHeight="true" outlineLevel="0" collapsed="false">
      <c r="A43" s="5"/>
      <c r="B43" s="105" t="s">
        <v>39</v>
      </c>
      <c r="C43" s="106" t="s">
        <v>28</v>
      </c>
      <c r="D43" s="112" t="s">
        <v>40</v>
      </c>
      <c r="E43" s="108" t="s">
        <v>30</v>
      </c>
      <c r="F43" s="109" t="n">
        <v>1</v>
      </c>
      <c r="G43" s="110" t="n">
        <v>0</v>
      </c>
      <c r="H43" s="110" t="n">
        <f aca="false">F43*G43</f>
        <v>0</v>
      </c>
      <c r="I43" s="111"/>
      <c r="S43" s="104"/>
      <c r="T43" s="104"/>
      <c r="U43" s="104"/>
      <c r="V43" s="104"/>
      <c r="W43" s="4"/>
      <c r="X43" s="4"/>
      <c r="Y43" s="4"/>
      <c r="Z43" s="4"/>
      <c r="AA43" s="4"/>
    </row>
    <row r="44" customFormat="false" ht="28.35" hidden="false" customHeight="true" outlineLevel="0" collapsed="false">
      <c r="A44" s="5"/>
      <c r="B44" s="105" t="s">
        <v>41</v>
      </c>
      <c r="C44" s="106" t="s">
        <v>28</v>
      </c>
      <c r="D44" s="112" t="s">
        <v>42</v>
      </c>
      <c r="E44" s="108" t="s">
        <v>30</v>
      </c>
      <c r="F44" s="109" t="n">
        <v>1</v>
      </c>
      <c r="G44" s="110" t="n">
        <v>0</v>
      </c>
      <c r="H44" s="110" t="n">
        <f aca="false">F44*G44</f>
        <v>0</v>
      </c>
      <c r="I44" s="111"/>
      <c r="S44" s="104"/>
      <c r="T44" s="104"/>
      <c r="U44" s="104"/>
      <c r="V44" s="104"/>
      <c r="W44" s="4"/>
      <c r="X44" s="4"/>
      <c r="Y44" s="4"/>
      <c r="Z44" s="4"/>
      <c r="AA44" s="4"/>
    </row>
    <row r="45" customFormat="false" ht="28.35" hidden="false" customHeight="true" outlineLevel="0" collapsed="false">
      <c r="A45" s="5"/>
      <c r="B45" s="105" t="s">
        <v>43</v>
      </c>
      <c r="C45" s="106" t="s">
        <v>28</v>
      </c>
      <c r="D45" s="107" t="s">
        <v>44</v>
      </c>
      <c r="E45" s="108" t="s">
        <v>30</v>
      </c>
      <c r="F45" s="109" t="n">
        <v>1</v>
      </c>
      <c r="G45" s="110" t="n">
        <v>0</v>
      </c>
      <c r="H45" s="110" t="n">
        <f aca="false">F45*G45</f>
        <v>0</v>
      </c>
      <c r="I45" s="111"/>
      <c r="S45" s="104"/>
      <c r="T45" s="104"/>
      <c r="U45" s="104"/>
      <c r="V45" s="104"/>
      <c r="W45" s="4"/>
      <c r="X45" s="4"/>
      <c r="Y45" s="4"/>
      <c r="Z45" s="4"/>
      <c r="AA45" s="4"/>
    </row>
    <row r="46" customFormat="false" ht="28.35" hidden="false" customHeight="true" outlineLevel="0" collapsed="false">
      <c r="A46" s="5"/>
      <c r="B46" s="105" t="s">
        <v>45</v>
      </c>
      <c r="C46" s="106" t="s">
        <v>28</v>
      </c>
      <c r="D46" s="112" t="s">
        <v>46</v>
      </c>
      <c r="E46" s="108" t="s">
        <v>30</v>
      </c>
      <c r="F46" s="109" t="n">
        <v>1</v>
      </c>
      <c r="G46" s="110" t="n">
        <v>0</v>
      </c>
      <c r="H46" s="110" t="n">
        <f aca="false">F46*G46</f>
        <v>0</v>
      </c>
      <c r="I46" s="113"/>
      <c r="S46" s="104"/>
      <c r="T46" s="104"/>
      <c r="U46" s="104"/>
      <c r="V46" s="104"/>
      <c r="W46" s="4"/>
      <c r="X46" s="4"/>
      <c r="Y46" s="4"/>
      <c r="Z46" s="4"/>
      <c r="AA46" s="4"/>
    </row>
    <row r="47" customFormat="false" ht="28.35" hidden="false" customHeight="true" outlineLevel="0" collapsed="false">
      <c r="A47" s="5"/>
      <c r="B47" s="105" t="s">
        <v>47</v>
      </c>
      <c r="C47" s="106" t="s">
        <v>28</v>
      </c>
      <c r="D47" s="112" t="s">
        <v>48</v>
      </c>
      <c r="E47" s="108" t="s">
        <v>30</v>
      </c>
      <c r="F47" s="109" t="n">
        <v>1</v>
      </c>
      <c r="G47" s="110" t="n">
        <v>0</v>
      </c>
      <c r="H47" s="110" t="n">
        <f aca="false">F47*G47</f>
        <v>0</v>
      </c>
      <c r="I47" s="111"/>
      <c r="S47" s="104"/>
      <c r="T47" s="104"/>
      <c r="U47" s="104"/>
      <c r="V47" s="104"/>
      <c r="W47" s="4"/>
      <c r="X47" s="4"/>
      <c r="Y47" s="4"/>
      <c r="Z47" s="4"/>
      <c r="AA47" s="4"/>
    </row>
    <row r="48" customFormat="false" ht="28.35" hidden="false" customHeight="true" outlineLevel="0" collapsed="false">
      <c r="A48" s="5"/>
      <c r="B48" s="105" t="s">
        <v>49</v>
      </c>
      <c r="C48" s="106" t="s">
        <v>28</v>
      </c>
      <c r="D48" s="112" t="s">
        <v>50</v>
      </c>
      <c r="E48" s="108" t="s">
        <v>30</v>
      </c>
      <c r="F48" s="109" t="n">
        <v>1</v>
      </c>
      <c r="G48" s="110" t="n">
        <v>0</v>
      </c>
      <c r="H48" s="110" t="n">
        <f aca="false">F48*G48</f>
        <v>0</v>
      </c>
      <c r="I48" s="111"/>
      <c r="S48" s="104"/>
      <c r="T48" s="104"/>
      <c r="U48" s="104"/>
      <c r="V48" s="104"/>
      <c r="W48" s="4"/>
      <c r="X48" s="4"/>
      <c r="Y48" s="4"/>
      <c r="Z48" s="4"/>
      <c r="AA48" s="4"/>
    </row>
    <row r="49" customFormat="false" ht="28.35" hidden="false" customHeight="true" outlineLevel="0" collapsed="false">
      <c r="A49" s="5"/>
      <c r="B49" s="105" t="s">
        <v>51</v>
      </c>
      <c r="C49" s="106" t="s">
        <v>28</v>
      </c>
      <c r="D49" s="112" t="s">
        <v>52</v>
      </c>
      <c r="E49" s="108" t="s">
        <v>30</v>
      </c>
      <c r="F49" s="109" t="n">
        <v>1</v>
      </c>
      <c r="G49" s="110" t="n">
        <v>0</v>
      </c>
      <c r="H49" s="110" t="n">
        <f aca="false">F49*G49</f>
        <v>0</v>
      </c>
      <c r="I49" s="113"/>
      <c r="S49" s="104"/>
      <c r="T49" s="104"/>
      <c r="U49" s="104"/>
      <c r="V49" s="104"/>
      <c r="W49" s="4"/>
      <c r="X49" s="4"/>
      <c r="Y49" s="4"/>
      <c r="Z49" s="4"/>
      <c r="AA49" s="4"/>
    </row>
    <row r="50" customFormat="false" ht="28.35" hidden="false" customHeight="true" outlineLevel="0" collapsed="false">
      <c r="A50" s="5"/>
      <c r="B50" s="105" t="s">
        <v>53</v>
      </c>
      <c r="C50" s="106" t="s">
        <v>28</v>
      </c>
      <c r="D50" s="112" t="s">
        <v>54</v>
      </c>
      <c r="E50" s="108" t="s">
        <v>30</v>
      </c>
      <c r="F50" s="109" t="n">
        <v>1</v>
      </c>
      <c r="G50" s="110" t="n">
        <v>0</v>
      </c>
      <c r="H50" s="110" t="n">
        <f aca="false">F50*G50</f>
        <v>0</v>
      </c>
      <c r="I50" s="113"/>
      <c r="S50" s="104"/>
      <c r="T50" s="104"/>
      <c r="U50" s="104"/>
      <c r="V50" s="104"/>
      <c r="W50" s="4"/>
      <c r="X50" s="4"/>
      <c r="Y50" s="4"/>
      <c r="Z50" s="4"/>
      <c r="AA50" s="4"/>
    </row>
    <row r="51" customFormat="false" ht="28.35" hidden="false" customHeight="true" outlineLevel="0" collapsed="false">
      <c r="A51" s="5"/>
      <c r="B51" s="105" t="s">
        <v>55</v>
      </c>
      <c r="C51" s="106" t="s">
        <v>28</v>
      </c>
      <c r="D51" s="112" t="s">
        <v>56</v>
      </c>
      <c r="E51" s="108" t="s">
        <v>30</v>
      </c>
      <c r="F51" s="109" t="n">
        <v>1</v>
      </c>
      <c r="G51" s="110" t="n">
        <v>0</v>
      </c>
      <c r="H51" s="110" t="n">
        <f aca="false">F51*G51</f>
        <v>0</v>
      </c>
      <c r="I51" s="113"/>
      <c r="S51" s="104"/>
      <c r="T51" s="104"/>
      <c r="U51" s="104"/>
      <c r="V51" s="104"/>
      <c r="W51" s="4"/>
      <c r="X51" s="4"/>
      <c r="Y51" s="4"/>
      <c r="Z51" s="4"/>
      <c r="AA51" s="4"/>
    </row>
    <row r="52" customFormat="false" ht="28.35" hidden="false" customHeight="true" outlineLevel="0" collapsed="false">
      <c r="A52" s="5"/>
      <c r="B52" s="105" t="s">
        <v>57</v>
      </c>
      <c r="C52" s="106" t="s">
        <v>28</v>
      </c>
      <c r="D52" s="112" t="s">
        <v>58</v>
      </c>
      <c r="E52" s="108" t="s">
        <v>30</v>
      </c>
      <c r="F52" s="109" t="n">
        <v>1</v>
      </c>
      <c r="G52" s="110" t="n">
        <v>0</v>
      </c>
      <c r="H52" s="110" t="n">
        <f aca="false">F52*G52</f>
        <v>0</v>
      </c>
      <c r="I52" s="113"/>
      <c r="S52" s="104"/>
      <c r="T52" s="104"/>
      <c r="U52" s="104"/>
      <c r="V52" s="104"/>
      <c r="W52" s="4"/>
      <c r="X52" s="4"/>
      <c r="Y52" s="4"/>
      <c r="Z52" s="4"/>
      <c r="AA52" s="4"/>
    </row>
    <row r="53" customFormat="false" ht="28.35" hidden="false" customHeight="true" outlineLevel="0" collapsed="false">
      <c r="A53" s="5"/>
      <c r="B53" s="105" t="s">
        <v>59</v>
      </c>
      <c r="C53" s="106" t="s">
        <v>28</v>
      </c>
      <c r="D53" s="112" t="s">
        <v>60</v>
      </c>
      <c r="E53" s="108" t="s">
        <v>30</v>
      </c>
      <c r="F53" s="109" t="n">
        <v>1</v>
      </c>
      <c r="G53" s="110" t="n">
        <v>0</v>
      </c>
      <c r="H53" s="110" t="n">
        <f aca="false">F53*G53</f>
        <v>0</v>
      </c>
      <c r="I53" s="113"/>
      <c r="S53" s="104"/>
      <c r="T53" s="104"/>
      <c r="U53" s="104"/>
      <c r="V53" s="104"/>
      <c r="W53" s="4"/>
      <c r="X53" s="4"/>
      <c r="Y53" s="4"/>
      <c r="Z53" s="4"/>
      <c r="AA53" s="4"/>
    </row>
    <row r="54" customFormat="false" ht="28.35" hidden="false" customHeight="true" outlineLevel="0" collapsed="false">
      <c r="A54" s="5"/>
      <c r="B54" s="96"/>
      <c r="C54" s="97"/>
      <c r="D54" s="98" t="s">
        <v>13</v>
      </c>
      <c r="E54" s="99"/>
      <c r="F54" s="100"/>
      <c r="G54" s="114"/>
      <c r="H54" s="102" t="n">
        <f aca="false">SUM(H55:H57)</f>
        <v>0</v>
      </c>
      <c r="I54" s="113"/>
      <c r="S54" s="104"/>
      <c r="T54" s="104"/>
      <c r="U54" s="104"/>
      <c r="V54" s="104"/>
      <c r="W54" s="4"/>
      <c r="X54" s="4"/>
      <c r="Y54" s="4"/>
      <c r="Z54" s="4"/>
      <c r="AA54" s="4"/>
    </row>
    <row r="55" customFormat="false" ht="28.35" hidden="false" customHeight="true" outlineLevel="0" collapsed="false">
      <c r="A55" s="5"/>
      <c r="B55" s="105" t="s">
        <v>61</v>
      </c>
      <c r="C55" s="106" t="s">
        <v>28</v>
      </c>
      <c r="D55" s="112" t="s">
        <v>62</v>
      </c>
      <c r="E55" s="108" t="s">
        <v>63</v>
      </c>
      <c r="F55" s="109" t="n">
        <v>170</v>
      </c>
      <c r="G55" s="110" t="n">
        <v>0</v>
      </c>
      <c r="H55" s="110" t="n">
        <f aca="false">F55*G55</f>
        <v>0</v>
      </c>
      <c r="I55" s="113"/>
      <c r="S55" s="104"/>
      <c r="T55" s="104"/>
      <c r="U55" s="104"/>
      <c r="V55" s="104"/>
      <c r="W55" s="4"/>
      <c r="X55" s="4"/>
      <c r="Y55" s="4"/>
      <c r="Z55" s="4"/>
      <c r="AA55" s="4"/>
    </row>
    <row r="56" customFormat="false" ht="34" hidden="false" customHeight="true" outlineLevel="0" collapsed="false">
      <c r="A56" s="5"/>
      <c r="B56" s="105" t="s">
        <v>64</v>
      </c>
      <c r="C56" s="106" t="s">
        <v>28</v>
      </c>
      <c r="D56" s="112" t="s">
        <v>65</v>
      </c>
      <c r="E56" s="108" t="s">
        <v>63</v>
      </c>
      <c r="F56" s="109" t="n">
        <v>170</v>
      </c>
      <c r="G56" s="110" t="n">
        <v>0</v>
      </c>
      <c r="H56" s="110" t="n">
        <f aca="false">F56*G56</f>
        <v>0</v>
      </c>
      <c r="I56" s="113"/>
      <c r="S56" s="104"/>
      <c r="T56" s="104"/>
      <c r="U56" s="104"/>
      <c r="V56" s="104"/>
      <c r="W56" s="4"/>
      <c r="X56" s="4"/>
      <c r="Y56" s="4"/>
      <c r="Z56" s="4"/>
      <c r="AA56" s="4"/>
    </row>
    <row r="57" customFormat="false" ht="28.35" hidden="false" customHeight="true" outlineLevel="0" collapsed="false">
      <c r="A57" s="83"/>
      <c r="B57" s="96"/>
      <c r="C57" s="115"/>
      <c r="D57" s="116"/>
      <c r="E57" s="117"/>
      <c r="F57" s="118"/>
      <c r="G57" s="119"/>
      <c r="H57" s="119"/>
      <c r="I57" s="120"/>
      <c r="S57" s="104"/>
      <c r="T57" s="104"/>
      <c r="U57" s="104"/>
      <c r="V57" s="104"/>
      <c r="W57" s="4"/>
      <c r="X57" s="4"/>
      <c r="Y57" s="4"/>
      <c r="Z57" s="4"/>
      <c r="AA57" s="4"/>
    </row>
    <row r="58" customFormat="false" ht="28.35" hidden="false" customHeight="true" outlineLevel="0" collapsed="false">
      <c r="S58" s="104"/>
      <c r="T58" s="104"/>
      <c r="U58" s="104"/>
      <c r="V58" s="104"/>
      <c r="W58" s="4"/>
      <c r="X58" s="4"/>
      <c r="Y58" s="4"/>
      <c r="Z58" s="4"/>
      <c r="AA58" s="4"/>
    </row>
    <row r="59" customFormat="false" ht="28.35" hidden="false" customHeight="true" outlineLevel="0" collapsed="false">
      <c r="S59" s="104"/>
      <c r="T59" s="104"/>
      <c r="U59" s="104"/>
      <c r="V59" s="104"/>
      <c r="W59" s="4"/>
      <c r="X59" s="4"/>
      <c r="Y59" s="4"/>
      <c r="Z59" s="4"/>
      <c r="AA59" s="4"/>
    </row>
    <row r="60" customFormat="false" ht="28.35" hidden="false" customHeight="true" outlineLevel="0" collapsed="false">
      <c r="S60" s="104"/>
      <c r="T60" s="104"/>
      <c r="U60" s="104"/>
      <c r="V60" s="104"/>
      <c r="W60" s="4"/>
      <c r="X60" s="4"/>
      <c r="Y60" s="4"/>
      <c r="Z60" s="4"/>
      <c r="AA60" s="4"/>
    </row>
    <row r="61" customFormat="false" ht="28.35" hidden="false" customHeight="true" outlineLevel="0" collapsed="false">
      <c r="S61" s="104"/>
      <c r="T61" s="104"/>
      <c r="U61" s="104"/>
      <c r="V61" s="104"/>
      <c r="W61" s="4"/>
      <c r="X61" s="4"/>
      <c r="Y61" s="4"/>
      <c r="Z61" s="4"/>
      <c r="AA61" s="4"/>
    </row>
    <row r="62" customFormat="false" ht="28.35" hidden="false" customHeight="true" outlineLevel="0" collapsed="false">
      <c r="S62" s="104"/>
      <c r="T62" s="104"/>
      <c r="U62" s="104"/>
      <c r="V62" s="104"/>
      <c r="W62" s="4"/>
      <c r="X62" s="4"/>
      <c r="Y62" s="4"/>
      <c r="Z62" s="4"/>
      <c r="AA62" s="4"/>
    </row>
    <row r="63" customFormat="false" ht="28.35" hidden="false" customHeight="true" outlineLevel="0" collapsed="false">
      <c r="S63" s="104"/>
      <c r="T63" s="104"/>
      <c r="U63" s="104"/>
      <c r="V63" s="104"/>
      <c r="W63" s="4"/>
      <c r="X63" s="4"/>
      <c r="Y63" s="4"/>
      <c r="Z63" s="4"/>
      <c r="AA63" s="4"/>
    </row>
    <row r="64" customFormat="false" ht="28.35" hidden="false" customHeight="true" outlineLevel="0" collapsed="false">
      <c r="S64" s="104"/>
      <c r="T64" s="104"/>
      <c r="U64" s="104"/>
      <c r="V64" s="104"/>
      <c r="W64" s="4"/>
      <c r="X64" s="4"/>
      <c r="Y64" s="4"/>
      <c r="Z64" s="4"/>
      <c r="AA64" s="4"/>
    </row>
    <row r="65" customFormat="false" ht="28.35" hidden="false" customHeight="true" outlineLevel="0" collapsed="false">
      <c r="S65" s="104"/>
      <c r="T65" s="104"/>
      <c r="U65" s="104"/>
      <c r="V65" s="104"/>
      <c r="W65" s="4"/>
      <c r="X65" s="4"/>
      <c r="Y65" s="4"/>
      <c r="Z65" s="4"/>
      <c r="AA65" s="4"/>
    </row>
    <row r="66" customFormat="false" ht="34" hidden="false" customHeight="true" outlineLevel="0" collapsed="false">
      <c r="S66" s="104"/>
      <c r="T66" s="104"/>
      <c r="U66" s="104"/>
      <c r="V66" s="104"/>
      <c r="W66" s="4"/>
      <c r="X66" s="4"/>
      <c r="Y66" s="4"/>
      <c r="Z66" s="4"/>
      <c r="AA66" s="4"/>
    </row>
    <row r="67" customFormat="false" ht="28.35" hidden="false" customHeight="true" outlineLevel="0" collapsed="false">
      <c r="S67" s="104"/>
      <c r="T67" s="104"/>
      <c r="U67" s="104"/>
      <c r="V67" s="104"/>
      <c r="W67" s="4"/>
      <c r="X67" s="4"/>
      <c r="Y67" s="4"/>
      <c r="Z67" s="4"/>
      <c r="AA67" s="4"/>
    </row>
    <row r="68" customFormat="false" ht="28.35" hidden="false" customHeight="true" outlineLevel="0" collapsed="false">
      <c r="S68" s="104"/>
      <c r="T68" s="104"/>
      <c r="U68" s="104"/>
      <c r="V68" s="104"/>
      <c r="W68" s="4"/>
      <c r="X68" s="4"/>
      <c r="Y68" s="4"/>
      <c r="Z68" s="4"/>
      <c r="AA68" s="4"/>
    </row>
    <row r="69" customFormat="false" ht="28.35" hidden="false" customHeight="true" outlineLevel="0" collapsed="false">
      <c r="S69" s="104"/>
      <c r="T69" s="104"/>
      <c r="U69" s="104"/>
      <c r="V69" s="104"/>
      <c r="W69" s="4"/>
      <c r="X69" s="4"/>
      <c r="Y69" s="4"/>
      <c r="Z69" s="4"/>
      <c r="AA69" s="4"/>
    </row>
    <row r="70" customFormat="false" ht="28.35" hidden="false" customHeight="true" outlineLevel="0" collapsed="false">
      <c r="S70" s="104"/>
      <c r="T70" s="104"/>
      <c r="U70" s="104"/>
      <c r="V70" s="104"/>
      <c r="W70" s="4"/>
      <c r="X70" s="4"/>
      <c r="Y70" s="4"/>
      <c r="Z70" s="4"/>
      <c r="AA70" s="4"/>
    </row>
    <row r="71" customFormat="false" ht="28.35" hidden="false" customHeight="true" outlineLevel="0" collapsed="false">
      <c r="K71" s="121"/>
      <c r="L71" s="121"/>
      <c r="M71" s="121"/>
      <c r="N71" s="121"/>
      <c r="O71" s="121"/>
      <c r="P71" s="104"/>
      <c r="Q71" s="104"/>
      <c r="R71" s="104"/>
      <c r="S71" s="104"/>
      <c r="T71" s="104"/>
      <c r="U71" s="104"/>
      <c r="V71" s="104"/>
      <c r="W71" s="4"/>
      <c r="X71" s="4"/>
      <c r="Y71" s="4"/>
      <c r="Z71" s="4"/>
      <c r="AA71" s="4"/>
    </row>
    <row r="72" customFormat="false" ht="28.35" hidden="false" customHeight="true" outlineLevel="0" collapsed="false">
      <c r="K72" s="4"/>
      <c r="L72" s="4"/>
      <c r="M72" s="4"/>
      <c r="N72" s="4"/>
      <c r="O72" s="95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customFormat="false" ht="28.35" hidden="false" customHeight="true" outlineLevel="0" collapsed="false">
      <c r="K73" s="4"/>
      <c r="L73" s="4"/>
      <c r="M73" s="4"/>
      <c r="N73" s="4"/>
      <c r="O73" s="95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customFormat="false" ht="28.35" hidden="false" customHeight="true" outlineLevel="0" collapsed="false">
      <c r="K74" s="4"/>
      <c r="L74" s="4"/>
      <c r="M74" s="4"/>
      <c r="N74" s="4"/>
      <c r="O74" s="95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customFormat="false" ht="28.35" hidden="false" customHeight="true" outlineLevel="0" collapsed="false">
      <c r="G75" s="4"/>
      <c r="H75" s="4"/>
      <c r="I75" s="122"/>
      <c r="J75" s="4"/>
      <c r="K75" s="4"/>
      <c r="L75" s="4"/>
      <c r="M75" s="4"/>
      <c r="N75" s="4"/>
      <c r="O75" s="95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customFormat="false" ht="28.35" hidden="false" customHeight="true" outlineLevel="0" collapsed="false">
      <c r="G76" s="4"/>
      <c r="H76" s="4"/>
      <c r="I76" s="122"/>
      <c r="J76" s="4"/>
      <c r="K76" s="4"/>
      <c r="L76" s="4"/>
      <c r="M76" s="4"/>
      <c r="N76" s="4"/>
      <c r="O76" s="95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customFormat="false" ht="28.35" hidden="false" customHeight="true" outlineLevel="0" collapsed="false">
      <c r="G77" s="4"/>
      <c r="H77" s="4"/>
      <c r="I77" s="122"/>
      <c r="J77" s="4"/>
      <c r="K77" s="4"/>
      <c r="L77" s="4"/>
      <c r="M77" s="4"/>
      <c r="N77" s="4"/>
      <c r="O77" s="95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customFormat="false" ht="28.35" hidden="false" customHeight="true" outlineLevel="0" collapsed="false">
      <c r="G78" s="4"/>
      <c r="H78" s="4"/>
      <c r="I78" s="122"/>
      <c r="J78" s="4"/>
      <c r="K78" s="4"/>
      <c r="L78" s="4"/>
      <c r="M78" s="4"/>
      <c r="N78" s="4"/>
      <c r="O78" s="95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customFormat="false" ht="28.35" hidden="false" customHeight="true" outlineLevel="0" collapsed="false">
      <c r="G79" s="4"/>
      <c r="H79" s="4"/>
      <c r="I79" s="122"/>
      <c r="J79" s="4"/>
      <c r="K79" s="4"/>
      <c r="L79" s="4"/>
      <c r="M79" s="4"/>
      <c r="N79" s="4"/>
      <c r="O79" s="95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customFormat="false" ht="28.35" hidden="false" customHeight="true" outlineLevel="0" collapsed="false">
      <c r="G80" s="4"/>
      <c r="H80" s="4"/>
      <c r="I80" s="122"/>
      <c r="J80" s="4"/>
      <c r="K80" s="4"/>
      <c r="L80" s="4"/>
      <c r="M80" s="4"/>
      <c r="N80" s="4"/>
      <c r="O80" s="95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customFormat="false" ht="28.35" hidden="false" customHeight="true" outlineLevel="0" collapsed="false">
      <c r="G81" s="4"/>
      <c r="H81" s="4"/>
      <c r="I81" s="122"/>
      <c r="J81" s="4"/>
      <c r="K81" s="4"/>
      <c r="L81" s="4"/>
      <c r="M81" s="4"/>
      <c r="N81" s="4"/>
      <c r="O81" s="95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customFormat="false" ht="28.35" hidden="false" customHeight="true" outlineLevel="0" collapsed="false">
      <c r="G82" s="4"/>
      <c r="H82" s="4"/>
      <c r="I82" s="122"/>
      <c r="J82" s="4"/>
      <c r="K82" s="4"/>
      <c r="L82" s="4"/>
      <c r="M82" s="4"/>
      <c r="N82" s="4"/>
      <c r="O82" s="95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customFormat="false" ht="28.35" hidden="false" customHeight="true" outlineLevel="0" collapsed="false">
      <c r="G83" s="4"/>
      <c r="H83" s="4"/>
      <c r="I83" s="122"/>
      <c r="J83" s="4"/>
      <c r="K83" s="4"/>
      <c r="L83" s="4"/>
      <c r="M83" s="4"/>
      <c r="N83" s="4"/>
      <c r="O83" s="95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customFormat="false" ht="28.35" hidden="false" customHeight="true" outlineLevel="0" collapsed="false">
      <c r="G84" s="4"/>
      <c r="H84" s="4"/>
      <c r="I84" s="122"/>
      <c r="J84" s="4"/>
      <c r="K84" s="4"/>
      <c r="L84" s="4"/>
      <c r="M84" s="4"/>
      <c r="N84" s="4"/>
      <c r="O84" s="95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customFormat="false" ht="28.35" hidden="false" customHeight="true" outlineLevel="0" collapsed="false">
      <c r="G85" s="4"/>
      <c r="H85" s="4"/>
      <c r="I85" s="122"/>
      <c r="J85" s="4"/>
      <c r="K85" s="4"/>
      <c r="L85" s="4"/>
      <c r="M85" s="4"/>
      <c r="N85" s="4"/>
      <c r="O85" s="95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customFormat="false" ht="28.35" hidden="false" customHeight="true" outlineLevel="0" collapsed="false">
      <c r="G86" s="4"/>
      <c r="H86" s="4"/>
      <c r="I86" s="122"/>
      <c r="J86" s="4"/>
      <c r="K86" s="4"/>
      <c r="L86" s="4"/>
      <c r="M86" s="4"/>
      <c r="N86" s="4"/>
      <c r="O86" s="95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customFormat="false" ht="28.35" hidden="false" customHeight="true" outlineLevel="0" collapsed="false">
      <c r="G87" s="4"/>
      <c r="H87" s="4"/>
      <c r="I87" s="122"/>
      <c r="J87" s="4"/>
      <c r="K87" s="4"/>
      <c r="L87" s="4"/>
      <c r="M87" s="4"/>
      <c r="N87" s="4"/>
      <c r="O87" s="95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customFormat="false" ht="28.35" hidden="false" customHeight="true" outlineLevel="0" collapsed="false">
      <c r="G88" s="4"/>
      <c r="H88" s="4"/>
      <c r="I88" s="122"/>
      <c r="J88" s="4"/>
      <c r="K88" s="4"/>
      <c r="L88" s="4"/>
      <c r="M88" s="4"/>
      <c r="N88" s="4"/>
      <c r="O88" s="95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customFormat="false" ht="28.35" hidden="false" customHeight="true" outlineLevel="0" collapsed="false">
      <c r="G89" s="4"/>
      <c r="H89" s="4"/>
      <c r="I89" s="122"/>
      <c r="J89" s="4"/>
      <c r="K89" s="4"/>
      <c r="L89" s="4"/>
      <c r="M89" s="4"/>
      <c r="N89" s="4"/>
      <c r="O89" s="95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customFormat="false" ht="28.35" hidden="false" customHeight="true" outlineLevel="0" collapsed="false">
      <c r="G90" s="4"/>
      <c r="H90" s="4"/>
      <c r="I90" s="122"/>
      <c r="J90" s="4"/>
      <c r="K90" s="4"/>
      <c r="L90" s="4"/>
      <c r="M90" s="4"/>
      <c r="N90" s="4"/>
      <c r="O90" s="95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customFormat="false" ht="28.35" hidden="false" customHeight="true" outlineLevel="0" collapsed="false">
      <c r="G91" s="4"/>
      <c r="H91" s="4"/>
      <c r="I91" s="122"/>
      <c r="J91" s="4"/>
      <c r="K91" s="4"/>
      <c r="L91" s="4"/>
      <c r="M91" s="4"/>
      <c r="N91" s="4"/>
      <c r="O91" s="95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customFormat="false" ht="28.35" hidden="false" customHeight="true" outlineLevel="0" collapsed="false">
      <c r="G92" s="4"/>
      <c r="H92" s="4"/>
      <c r="I92" s="122"/>
      <c r="J92" s="4"/>
      <c r="K92" s="4"/>
      <c r="L92" s="4"/>
      <c r="M92" s="4"/>
      <c r="N92" s="4"/>
      <c r="O92" s="95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customFormat="false" ht="28.35" hidden="false" customHeight="true" outlineLevel="0" collapsed="false">
      <c r="I93" s="123"/>
      <c r="J93" s="4"/>
      <c r="K93" s="4"/>
      <c r="L93" s="4"/>
      <c r="M93" s="4"/>
      <c r="N93" s="4"/>
      <c r="O93" s="95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customFormat="false" ht="12.8" hidden="false" customHeight="false" outlineLevel="0" collapsed="false">
      <c r="I94" s="123"/>
      <c r="J94" s="4"/>
      <c r="K94" s="4"/>
      <c r="L94" s="4"/>
      <c r="M94" s="4"/>
      <c r="N94" s="4"/>
      <c r="O94" s="95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customFormat="false" ht="12.8" hidden="false" customHeight="false" outlineLevel="0" collapsed="false">
      <c r="I95" s="123"/>
      <c r="J95" s="4"/>
      <c r="K95" s="4"/>
      <c r="L95" s="4"/>
      <c r="M95" s="4"/>
      <c r="N95" s="4"/>
      <c r="O95" s="95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customFormat="false" ht="12.8" hidden="false" customHeight="false" outlineLevel="0" collapsed="false">
      <c r="I96" s="123"/>
      <c r="J96" s="4"/>
      <c r="K96" s="4"/>
      <c r="L96" s="4"/>
      <c r="M96" s="4"/>
      <c r="N96" s="4"/>
      <c r="O96" s="95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customFormat="false" ht="12.8" hidden="false" customHeight="false" outlineLevel="0" collapsed="false">
      <c r="I97" s="123"/>
      <c r="J97" s="4"/>
      <c r="K97" s="4"/>
      <c r="L97" s="4"/>
      <c r="M97" s="4"/>
      <c r="N97" s="4"/>
      <c r="O97" s="95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customFormat="false" ht="12.8" hidden="false" customHeight="false" outlineLevel="0" collapsed="false">
      <c r="I98" s="123"/>
      <c r="J98" s="4"/>
      <c r="K98" s="4"/>
      <c r="L98" s="4"/>
      <c r="M98" s="4"/>
      <c r="N98" s="4"/>
      <c r="O98" s="95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customFormat="false" ht="12.8" hidden="false" customHeight="false" outlineLevel="0" collapsed="false">
      <c r="I99" s="123"/>
      <c r="J99" s="4"/>
      <c r="K99" s="4"/>
      <c r="L99" s="4"/>
      <c r="M99" s="4"/>
      <c r="N99" s="4"/>
      <c r="O99" s="95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customFormat="false" ht="12.8" hidden="false" customHeight="false" outlineLevel="0" collapsed="false">
      <c r="I100" s="123"/>
      <c r="J100" s="4"/>
      <c r="K100" s="4"/>
      <c r="L100" s="4"/>
      <c r="M100" s="4"/>
      <c r="N100" s="4"/>
      <c r="O100" s="95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customFormat="false" ht="12.8" hidden="false" customHeight="false" outlineLevel="0" collapsed="false">
      <c r="I101" s="123"/>
      <c r="J101" s="4"/>
      <c r="K101" s="4"/>
      <c r="L101" s="4"/>
      <c r="M101" s="4"/>
      <c r="N101" s="4"/>
      <c r="O101" s="95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customFormat="false" ht="12.8" hidden="false" customHeight="false" outlineLevel="0" collapsed="false">
      <c r="I102" s="123"/>
      <c r="J102" s="4"/>
      <c r="K102" s="4"/>
      <c r="L102" s="4"/>
      <c r="M102" s="4"/>
      <c r="N102" s="4"/>
      <c r="O102" s="95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customFormat="false" ht="12.8" hidden="false" customHeight="false" outlineLevel="0" collapsed="false">
      <c r="I103" s="123"/>
      <c r="J103" s="4"/>
      <c r="K103" s="4"/>
      <c r="L103" s="4"/>
      <c r="M103" s="4"/>
      <c r="N103" s="4"/>
      <c r="O103" s="95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customFormat="false" ht="12.8" hidden="false" customHeight="false" outlineLevel="0" collapsed="false">
      <c r="I104" s="123"/>
      <c r="J104" s="4"/>
      <c r="K104" s="4"/>
      <c r="L104" s="4"/>
      <c r="M104" s="4"/>
      <c r="N104" s="4"/>
      <c r="O104" s="95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customFormat="false" ht="12.8" hidden="false" customHeight="false" outlineLevel="0" collapsed="false">
      <c r="I105" s="123"/>
      <c r="O105" s="124"/>
    </row>
    <row r="106" customFormat="false" ht="12.8" hidden="false" customHeight="false" outlineLevel="0" collapsed="false">
      <c r="I106" s="123"/>
      <c r="O106" s="124"/>
    </row>
    <row r="107" customFormat="false" ht="12.8" hidden="false" customHeight="false" outlineLevel="0" collapsed="false">
      <c r="I107" s="123"/>
      <c r="O107" s="124"/>
    </row>
    <row r="108" customFormat="false" ht="12.8" hidden="false" customHeight="false" outlineLevel="0" collapsed="false">
      <c r="I108" s="123"/>
      <c r="O108" s="124"/>
    </row>
    <row r="109" customFormat="false" ht="12.8" hidden="false" customHeight="false" outlineLevel="0" collapsed="false">
      <c r="I109" s="123"/>
      <c r="O109" s="124"/>
    </row>
    <row r="110" customFormat="false" ht="12.8" hidden="false" customHeight="false" outlineLevel="0" collapsed="false">
      <c r="I110" s="123"/>
      <c r="O110" s="124"/>
    </row>
    <row r="111" customFormat="false" ht="12.8" hidden="false" customHeight="false" outlineLevel="0" collapsed="false">
      <c r="I111" s="123"/>
      <c r="O111" s="124"/>
    </row>
    <row r="112" customFormat="false" ht="12.8" hidden="false" customHeight="false" outlineLevel="0" collapsed="false">
      <c r="I112" s="123"/>
      <c r="O112" s="124"/>
    </row>
    <row r="113" customFormat="false" ht="12.8" hidden="false" customHeight="false" outlineLevel="0" collapsed="false">
      <c r="I113" s="123"/>
      <c r="O113" s="124"/>
    </row>
    <row r="114" customFormat="false" ht="12.8" hidden="false" customHeight="false" outlineLevel="0" collapsed="false">
      <c r="I114" s="123"/>
      <c r="O114" s="124"/>
    </row>
    <row r="115" customFormat="false" ht="12.8" hidden="false" customHeight="false" outlineLevel="0" collapsed="false">
      <c r="I115" s="123"/>
      <c r="O115" s="124"/>
    </row>
    <row r="116" customFormat="false" ht="12.8" hidden="false" customHeight="false" outlineLevel="0" collapsed="false">
      <c r="I116" s="123"/>
      <c r="O116" s="124"/>
    </row>
    <row r="117" customFormat="false" ht="12.8" hidden="false" customHeight="false" outlineLevel="0" collapsed="false">
      <c r="I117" s="123"/>
      <c r="O117" s="124"/>
    </row>
    <row r="118" customFormat="false" ht="12.8" hidden="false" customHeight="false" outlineLevel="0" collapsed="false">
      <c r="I118" s="123"/>
      <c r="O118" s="124"/>
    </row>
    <row r="119" customFormat="false" ht="12.8" hidden="false" customHeight="false" outlineLevel="0" collapsed="false">
      <c r="I119" s="123"/>
      <c r="O119" s="124"/>
    </row>
    <row r="120" customFormat="false" ht="12.8" hidden="false" customHeight="false" outlineLevel="0" collapsed="false">
      <c r="I120" s="123"/>
      <c r="O120" s="124"/>
    </row>
    <row r="121" customFormat="false" ht="12.8" hidden="false" customHeight="false" outlineLevel="0" collapsed="false">
      <c r="I121" s="123"/>
      <c r="O121" s="124"/>
    </row>
    <row r="122" customFormat="false" ht="12.8" hidden="false" customHeight="false" outlineLevel="0" collapsed="false">
      <c r="I122" s="123"/>
      <c r="O122" s="124"/>
    </row>
    <row r="123" customFormat="false" ht="12.8" hidden="false" customHeight="false" outlineLevel="0" collapsed="false">
      <c r="I123" s="123"/>
      <c r="O123" s="124"/>
    </row>
    <row r="124" customFormat="false" ht="12.8" hidden="false" customHeight="false" outlineLevel="0" collapsed="false">
      <c r="I124" s="123"/>
      <c r="O124" s="124"/>
    </row>
    <row r="125" customFormat="false" ht="12.8" hidden="false" customHeight="false" outlineLevel="0" collapsed="false">
      <c r="I125" s="123"/>
      <c r="O125" s="124"/>
    </row>
    <row r="126" customFormat="false" ht="12.8" hidden="false" customHeight="false" outlineLevel="0" collapsed="false">
      <c r="I126" s="123"/>
      <c r="O126" s="124"/>
    </row>
    <row r="127" customFormat="false" ht="12.8" hidden="false" customHeight="false" outlineLevel="0" collapsed="false">
      <c r="I127" s="123"/>
      <c r="O127" s="124"/>
    </row>
    <row r="128" customFormat="false" ht="12.8" hidden="false" customHeight="false" outlineLevel="0" collapsed="false">
      <c r="I128" s="123"/>
      <c r="O128" s="124"/>
    </row>
    <row r="129" customFormat="false" ht="12.8" hidden="false" customHeight="false" outlineLevel="0" collapsed="false">
      <c r="I129" s="123"/>
      <c r="O129" s="124"/>
    </row>
    <row r="130" customFormat="false" ht="12.8" hidden="false" customHeight="false" outlineLevel="0" collapsed="false">
      <c r="I130" s="123"/>
      <c r="O130" s="124"/>
    </row>
    <row r="131" customFormat="false" ht="12.8" hidden="false" customHeight="false" outlineLevel="0" collapsed="false">
      <c r="I131" s="123"/>
      <c r="O131" s="124"/>
    </row>
    <row r="132" customFormat="false" ht="12.8" hidden="false" customHeight="false" outlineLevel="0" collapsed="false">
      <c r="I132" s="123"/>
      <c r="O132" s="124"/>
    </row>
    <row r="133" customFormat="false" ht="12.8" hidden="false" customHeight="false" outlineLevel="0" collapsed="false">
      <c r="I133" s="123"/>
      <c r="O133" s="124"/>
    </row>
    <row r="134" customFormat="false" ht="12.8" hidden="false" customHeight="false" outlineLevel="0" collapsed="false">
      <c r="I134" s="123"/>
      <c r="O134" s="124"/>
    </row>
    <row r="135" customFormat="false" ht="12.8" hidden="false" customHeight="false" outlineLevel="0" collapsed="false">
      <c r="I135" s="123"/>
      <c r="O135" s="124"/>
    </row>
    <row r="136" customFormat="false" ht="12.8" hidden="false" customHeight="false" outlineLevel="0" collapsed="false">
      <c r="I136" s="123"/>
      <c r="O136" s="124"/>
    </row>
    <row r="137" customFormat="false" ht="12.8" hidden="false" customHeight="false" outlineLevel="0" collapsed="false">
      <c r="I137" s="123"/>
      <c r="O137" s="124"/>
    </row>
    <row r="138" customFormat="false" ht="12.8" hidden="false" customHeight="false" outlineLevel="0" collapsed="false">
      <c r="I138" s="123"/>
      <c r="O138" s="124"/>
    </row>
    <row r="139" customFormat="false" ht="12.8" hidden="false" customHeight="false" outlineLevel="0" collapsed="false">
      <c r="I139" s="123"/>
      <c r="O139" s="124"/>
    </row>
    <row r="140" customFormat="false" ht="12.8" hidden="false" customHeight="false" outlineLevel="0" collapsed="false">
      <c r="I140" s="123"/>
      <c r="O140" s="124"/>
    </row>
    <row r="141" customFormat="false" ht="12.8" hidden="false" customHeight="false" outlineLevel="0" collapsed="false">
      <c r="I141" s="123"/>
      <c r="O141" s="124"/>
    </row>
    <row r="142" customFormat="false" ht="12.8" hidden="false" customHeight="false" outlineLevel="0" collapsed="false">
      <c r="I142" s="123"/>
      <c r="O142" s="124"/>
    </row>
    <row r="143" customFormat="false" ht="12.8" hidden="false" customHeight="false" outlineLevel="0" collapsed="false">
      <c r="I143" s="123"/>
      <c r="O143" s="124"/>
    </row>
    <row r="144" customFormat="false" ht="12.8" hidden="false" customHeight="false" outlineLevel="0" collapsed="false">
      <c r="I144" s="123"/>
      <c r="O144" s="124"/>
    </row>
    <row r="145" customFormat="false" ht="12.8" hidden="false" customHeight="false" outlineLevel="0" collapsed="false">
      <c r="I145" s="123"/>
      <c r="O145" s="124"/>
    </row>
    <row r="146" customFormat="false" ht="12.8" hidden="false" customHeight="false" outlineLevel="0" collapsed="false">
      <c r="I146" s="123"/>
      <c r="O146" s="124"/>
    </row>
    <row r="147" customFormat="false" ht="12.8" hidden="false" customHeight="false" outlineLevel="0" collapsed="false">
      <c r="I147" s="123"/>
      <c r="O147" s="124"/>
    </row>
    <row r="148" customFormat="false" ht="12.8" hidden="false" customHeight="false" outlineLevel="0" collapsed="false">
      <c r="I148" s="123"/>
      <c r="O148" s="124"/>
    </row>
    <row r="149" customFormat="false" ht="12.8" hidden="false" customHeight="false" outlineLevel="0" collapsed="false">
      <c r="I149" s="123"/>
      <c r="O149" s="124"/>
    </row>
    <row r="150" customFormat="false" ht="12.8" hidden="false" customHeight="false" outlineLevel="0" collapsed="false">
      <c r="I150" s="123"/>
    </row>
    <row r="151" customFormat="false" ht="12.8" hidden="false" customHeight="false" outlineLevel="0" collapsed="false">
      <c r="I151" s="123"/>
    </row>
    <row r="152" customFormat="false" ht="12.8" hidden="false" customHeight="false" outlineLevel="0" collapsed="false">
      <c r="I152" s="123"/>
    </row>
    <row r="153" customFormat="false" ht="12.8" hidden="false" customHeight="false" outlineLevel="0" collapsed="false">
      <c r="I153" s="123"/>
    </row>
    <row r="154" customFormat="false" ht="12.8" hidden="false" customHeight="false" outlineLevel="0" collapsed="false">
      <c r="I154" s="123"/>
    </row>
    <row r="155" customFormat="false" ht="12.8" hidden="false" customHeight="false" outlineLevel="0" collapsed="false">
      <c r="I155" s="123"/>
    </row>
    <row r="156" customFormat="false" ht="12.8" hidden="false" customHeight="false" outlineLevel="0" collapsed="false">
      <c r="I156" s="123"/>
    </row>
    <row r="157" customFormat="false" ht="12.8" hidden="false" customHeight="false" outlineLevel="0" collapsed="false">
      <c r="I157" s="123"/>
    </row>
    <row r="158" customFormat="false" ht="12.8" hidden="false" customHeight="false" outlineLevel="0" collapsed="false">
      <c r="I158" s="123"/>
    </row>
    <row r="159" customFormat="false" ht="12.8" hidden="false" customHeight="false" outlineLevel="0" collapsed="false">
      <c r="I159" s="123"/>
    </row>
    <row r="160" customFormat="false" ht="12.8" hidden="false" customHeight="false" outlineLevel="0" collapsed="false">
      <c r="I160" s="123"/>
    </row>
    <row r="161" customFormat="false" ht="12.8" hidden="false" customHeight="false" outlineLevel="0" collapsed="false">
      <c r="I161" s="123"/>
    </row>
    <row r="162" customFormat="false" ht="12.8" hidden="false" customHeight="false" outlineLevel="0" collapsed="false">
      <c r="I162" s="123"/>
    </row>
    <row r="163" customFormat="false" ht="12.8" hidden="false" customHeight="false" outlineLevel="0" collapsed="false">
      <c r="I163" s="123"/>
    </row>
    <row r="164" customFormat="false" ht="12.8" hidden="false" customHeight="false" outlineLevel="0" collapsed="false">
      <c r="I164" s="123"/>
    </row>
    <row r="165" customFormat="false" ht="12.8" hidden="false" customHeight="false" outlineLevel="0" collapsed="false">
      <c r="I165" s="123"/>
    </row>
    <row r="166" customFormat="false" ht="12.8" hidden="false" customHeight="false" outlineLevel="0" collapsed="false">
      <c r="I166" s="123"/>
    </row>
  </sheetData>
  <mergeCells count="11">
    <mergeCell ref="B1:H1"/>
    <mergeCell ref="B2:H2"/>
    <mergeCell ref="B3:H3"/>
    <mergeCell ref="B4:H4"/>
    <mergeCell ref="B5:H5"/>
    <mergeCell ref="B6:H6"/>
    <mergeCell ref="B7:H7"/>
    <mergeCell ref="B8:H8"/>
    <mergeCell ref="E24:F24"/>
    <mergeCell ref="E25:F25"/>
    <mergeCell ref="D32:H32"/>
  </mergeCells>
  <printOptions headings="false" gridLines="false" gridLinesSet="true" horizontalCentered="false" verticalCentered="false"/>
  <pageMargins left="0.39375" right="0.39375" top="1.025" bottom="0.827777777777778" header="0.7875" footer="0.590277777777778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893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2015-11-16T04:47:59Z</dcterms:created>
  <dc:creator/>
  <dc:description/>
  <dc:language>cs-CZ</dc:language>
  <cp:lastModifiedBy/>
  <cp:lastPrinted>2025-03-24T11:39:09Z</cp:lastPrinted>
  <dcterms:modified xsi:type="dcterms:W3CDTF">2026-01-08T21:50:55Z</dcterms:modified>
  <cp:revision>82</cp:revision>
  <dc:subject/>
  <dc:title/>
</cp:coreProperties>
</file>