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activeTab="0"/>
  </bookViews>
  <sheets>
    <sheet name="Učebna 1" sheetId="2" r:id="rId1"/>
    <sheet name="Učebna 2 - 3" sheetId="1" r:id="rId2"/>
    <sheet name="Interaktivní displej" sheetId="3" r:id="rId3"/>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<sst xmlns="http://schemas.openxmlformats.org/spreadsheetml/2006/main" count="76" uniqueCount="32">
  <si>
    <t>číslo položky</t>
  </si>
  <si>
    <t xml:space="preserve">Kalkulace vybavení učebny </t>
  </si>
  <si>
    <t>referenční typ</t>
  </si>
  <si>
    <t>referenční výrobce</t>
  </si>
  <si>
    <t>název</t>
  </si>
  <si>
    <t>popis</t>
  </si>
  <si>
    <t>množstevní jednotka</t>
  </si>
  <si>
    <t>počet</t>
  </si>
  <si>
    <t>cena celkem / Kč bez DPH</t>
  </si>
  <si>
    <t>ks</t>
  </si>
  <si>
    <t>Ovládání je možné dotykem prstu, popisovače nebo jiného předmětu. Ovládání je zcela nezávislé na dodávaných popisovačích. Snímací technologie umožňuje rozpoznání čtyř současných dotyků a ovládání gesty. Snímací technologie rozpoznává dotyk prstem, popisovačem a mazací houbičkou a automaticky těmto dotykům přiřazuje různou funkci = prst pro ovládání, popisovač pro psaní, houbička pro mazání. Povrch je určený pro promítání obrazu = matný, eliminující odlesky. Povrch je magnetický a umožňuje psaní popisovači na vodní bázi bez poškození povrchu. Povrch neobsahuje žádnou technologii, popisovače jsou bezdrátové,  bezbateriové a mechanicky odolné.
- Součástí tabule je aktivní lišta pro dva popisovače. Výběr požadované barvy popisovače  pouhým stiskem tlačítka příslušné barvy. Lišta dále obsahuje tlačítko pro výběr pravého tlačítka myši, tlačítko pro aktivaci klávesnice, spuštění kalibrace. 
Požadované rozměry tabule 1994 x 1300 x 165mm, s tolerancí ± 10mm, montáž do určených  vyčleněných prostor. Požadovaná hmotnost do 30 kg z důvodu požadované montáže na pylonový pojezd. Záruka 60 měsíců.</t>
  </si>
  <si>
    <t>celkem bez DPH:</t>
  </si>
  <si>
    <t>Kč / jednotka bez DPH</t>
  </si>
  <si>
    <t xml:space="preserve">Ultrakrátký projektor, svítivost min. 3500 ANSI/LM, LCD technologie, lampa s životností až 6000 hodin (v ECO režimu), nativní rozlišení WXGA, poměr stran 16:10, Projekční poměr 0,36:1, hlučnost max. 40 dB normal / 32 dB eco, repro 20W. Záruka 36 měsíců na lampu i dataprojektor. </t>
  </si>
  <si>
    <t>Dodávka interaktivní tabule obsahuje i SW balíček, který obsahuje autorský nástroje učitele – SW pro přípravu interaktivních cvičení je plně kompatibilní (umožňuje otevřít soubor, spustit všechny aktivity, animace, uložit v původním formátu) se soubory s příponou notebook. Autorský nástroj je kompatibilní s operačními systémy Windows, Mac OS, Linux, prostředí musí být v českém jazyce. Dále existuje aplikace s obdobnými funkcemi pro tablety platformy iOS. Balíček dále obsahuje nástroj pro rychlou přípravu digitálních učebních aktivit a cloud prostředí pro spolupráci žáků, řešení problémů prostřednictvím žákovských zařízení. Umožňuje aktivaci na 4PC.</t>
  </si>
  <si>
    <t>Pylonový pojezd pro požadovanou interaktivní tabuli a dataprojektor. Stabilní konstrukce z hliníkových profilů o výšce min.250cm. Rozsah posunu min. 100cm. Rozložení hmotnosti sestavy na stěnu a podlahu. Integrovaný úchyt pro držák projektoru. Součástí pojezdu musí být křídla která při zavřeném stavu umožňují popis křídou (zelená plocha) a při otevřeném stavu umožnují popis fixou (bílá plocha). Záruka 24 měsíců.</t>
  </si>
  <si>
    <t>Kompletní montáž interaktivní tabule, dataprojektoru, přídavných reproduktorů a pylonového pojezdu, včetně dopravy, kabeláže HDMI, VGA a audio, lištování, instalace prezentačního SW na řídící počítač.</t>
  </si>
  <si>
    <t>Ovládání je možné dotykem prstu, popisovače nebo jiného předmětu. Ovládání je zcela nezávislé na dodávaných popisovačích. Snímací technologie umožňuje rozpoznání čtyř současných dotyků a ovládání gesty. Snímací technologie rozpoznává dotyk prstem, popisovačem a mazací houbičkou a automaticky těmto dotykům přiřazuje různou funkci = prst pro ovládání, popisovač pro psaní, houbička pro mazání. Povrch je určený pro promítání obrazu = matný, eliminující odlesky. Povrch je magnetický a umožňuje psaní popisovači na vodní bázi bez poškození povrchu. Povrch neobsahuje žádnou technologii, popisovače jsou bezdrátové,  bezbateriové a mechanicky odolné.
- Součástí tabule je aktivní lišta pro dva popisovače. Výběr požadované barvy popisovače  pouhým stiskem tlačítka příslušné barvy. Lišta dále obsahuje tlačítko pro výběr pravého tlačítka myši, tlačítko pro aktivaci klávesnice, spuštění kalibrace. 
Požadované rozměry tabule 1680 x 1300 x 165mm, s tolerancí ± 10mm. Aktivní plocha vyplňuje celou plochu uvnitř rámu a má úhlopříčku 77“ a rozměry 1565 x 1173mm, s tolerancí ± 10mm,  montáž do určených  vyčleněných prostor. Požadovaná hmotnost do 25 kg z důvodu požadované montáže na pylonový pojezd. Záruka 60 měsíců.</t>
  </si>
  <si>
    <t xml:space="preserve">Ultrakrátký projektor, svítivost min. 3500 ANSI/LM, LCD technologie, lampa s životností až 6000 hodin (v ECO režimu), nativní rozlišení XGA, poměr stran 4:3. Záruka 36 měsíců na lampu i dataprojektor. </t>
  </si>
  <si>
    <t>SW pro přípravu interaktivních cvičení je plně kompatibilní (umožňuje otevřít soubor, spustit všechny aktivity, animace, uložit v původním formátu) se soubory s příponou notebook. Autorský nástroj je kompatibilní s operačními systémy Windows, Mac OS, Linux, prostředí je v českém jazyce. Existují aplikace s obdobnými funkcemi pro tablety platformy iOS. Balíček obsahuje nástroj pro rychlou přípravu digitálních učebních aktivit a cloud prostředí pro spolupráci žáků, řešení problémů prostřednictvím žákovských zařízení.  – licence umožňující instalaci na min. 4 PC. Včetně instalace na řídící PC</t>
  </si>
  <si>
    <t>Přídavné reproduktory s možností uchycení na pylonový pojezd tabule, min. 2x 10W (stereo).</t>
  </si>
  <si>
    <t>Procesor dosahující hodnoty minimálně 5500 bodů dle portálu www.passmark.com, RAM min. 4GB DDR4, pevný disk min. 128GB SSD, vestavěná Wi-Fi 2,4GHz i 5GHz (Dual-Band), standard a/b/c/g/n/ac, min. 6x USB 3.0, vstup pro mikrofon, výstup pro sluchátka, výstup HDMI, VGA, záruka 60 měsíců</t>
  </si>
  <si>
    <t xml:space="preserve">Výukový a prezentační sw včetně aktivit pro skupinovou práci na dotykovém displeji v režimu stůl. 50 předpřipravených aktivit. Aktivity umožňují nastavit 1, 2 nebo 4 uživatele. </t>
  </si>
  <si>
    <t>Kompletní instalace vč. dopravy, nastavení a instalace SW na PC</t>
  </si>
  <si>
    <t>Kalkulace mobilní interaktivní displej</t>
  </si>
  <si>
    <t>cena celkem / Kč s DPH</t>
  </si>
  <si>
    <t>Celkem:</t>
  </si>
  <si>
    <t xml:space="preserve">Interaktivní tabule + dataprojektor s ultrakrátkou projekcí + pylonový pojezd </t>
  </si>
  <si>
    <t>Interaktivní tabule + dataprojektor s ultrakrátkou projekcí + pylonový pojezd s křídly</t>
  </si>
  <si>
    <t>Dotykový displej s úhlopříčkou zobrazovací plochy min. 55“ a rozlišením Ultra HD LED - IPS, 3840 x 2160 @ 60Hz. Dotyková technologie IR rozeznává minimálně 20 současných dotyků. Ovládání displeje je možné dotykem prstu, pasivního popisovače. Obrazovka je chráněna 4mm sklem s úpravou proti odleskům – Anti Glare. Displej obsahuje slot pro vestavění PC modulu. Hmotnost max. 40 kg. Záruka 60 měsíců, včetně montáže.</t>
  </si>
  <si>
    <r>
      <t xml:space="preserve">Výškově nastavitelný mobilní stojan s naklápěním. Kolečka 125 mm a brzdou. Rozsah pohybu 660 mm. Naklopení 0°- 90°. Nosnost 75 kg. Barva RAL 9006 na nohou a RAL 9005 na základně. Spotřeba ve stand-by 0.1 W. Pojistka proti přiskřípnutí pro výškové nastavení a naklápění. Stojan obsahuje rozvod napájení pro displej. Napájecí kabel stojanu obsahuje speciální zástrčku s jednoduchým odpojením od zásuvky pouhým zatažením za kabel. </t>
    </r>
    <r>
      <rPr>
        <b/>
        <sz val="10"/>
        <color indexed="10"/>
        <rFont val="Arial"/>
        <family val="2"/>
      </rPr>
      <t xml:space="preserve"> </t>
    </r>
  </si>
  <si>
    <t>Příloha č.1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</si>
</sst>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17">
    <font>
      <sz val="11"/>
      <color theme="1"/>
      <name val="Calibri"/>
      <family val="2"/>
      <scheme val="minor"/>
    </font>
    <font>
      <sz val="10"/>
      <name val="Arial"/>
      <family val="2"/>
    </font>
    <font>
      <sz val="10"/>
      <name val="Arial CE"/>
      <family val="2"/>
    </font>
    <font>
      <b/>
      <sz val="12"/>
      <name val="Arial CE"/>
      <family val="2"/>
    </font>
    <font>
      <sz val="10"/>
      <name val="Arila ce"/>
      <family val="2"/>
    </font>
    <font>
      <b/>
      <sz val="10"/>
      <color indexed="10"/>
      <name val="Arial"/>
      <family val="2"/>
    </font>
    <font>
      <sz val="10"/>
      <color indexed="10"/>
      <name val="Arila ce"/>
      <family val="2"/>
    </font>
    <font>
      <b/>
      <sz val="10"/>
      <color theme="0"/>
      <name val="Arila ce"/>
      <family val="2"/>
    </font>
    <font>
      <sz val="10"/>
      <color theme="0"/>
      <name val="Arila ce"/>
      <family val="2"/>
    </font>
    <font>
      <b/>
      <sz val="14"/>
      <name val="Arila ce"/>
      <family val="2"/>
    </font>
    <font>
      <b/>
      <sz val="10"/>
      <name val="Arila ce"/>
      <family val="2"/>
    </font>
    <font>
      <b/>
      <sz val="12"/>
      <name val="Arila ce"/>
      <family val="2"/>
    </font>
    <font>
      <sz val="10"/>
      <color rgb="FFFF0000"/>
      <name val="Arila ce"/>
      <family val="2"/>
    </font>
    <font>
      <b/>
      <sz val="10"/>
      <color indexed="10"/>
      <name val="Arila ce"/>
      <family val="2"/>
    </font>
    <font>
      <sz val="10"/>
      <color theme="1"/>
      <name val="Arila ce"/>
      <family val="2"/>
    </font>
    <font>
      <i/>
      <sz val="10"/>
      <name val="Tehoma"/>
      <family val="2"/>
    </font>
    <font>
      <b/>
      <sz val="10"/>
      <color theme="1"/>
      <name val="Arila ce"/>
      <family val="2"/>
    </font>
  </fonts>
  <fills count="3">
    <fill>
      <patternFill/>
    </fill>
    <fill>
      <patternFill patternType="gray125"/>
    </fill>
    <fill>
      <patternFill patternType="solid">
        <fgColor indexed="22"/>
        <bgColor indexed="64"/>
      </patternFill>
    </fill>
  </fills>
  <borders count="12">
    <border>
      <left/>
      <right/>
      <top/>
      <bottom/>
      <diagonal/>
    </border>
    <border>
      <left style="thin"/>
      <right style="thin"/>
      <top style="thin"/>
      <bottom style="thin"/>
    </border>
    <border>
      <left style="thin"/>
      <right style="thin"/>
      <top/>
      <bottom style="thin"/>
    </border>
    <border>
      <left/>
      <right/>
      <top style="medium"/>
      <bottom style="medium"/>
    </border>
    <border>
      <left/>
      <right style="medium"/>
      <top style="medium"/>
      <bottom style="medium"/>
    </border>
    <border>
      <left style="thin"/>
      <right style="thin"/>
      <top style="medium"/>
      <bottom style="medium"/>
    </border>
    <border>
      <left style="medium"/>
      <right/>
      <top style="medium"/>
      <bottom style="medium"/>
    </border>
    <border>
      <left style="thin"/>
      <right style="thin"/>
      <top style="thin"/>
      <bottom style="double"/>
    </border>
    <border>
      <left style="thin"/>
      <right style="medium"/>
      <top style="medium"/>
      <bottom style="medium"/>
    </border>
    <border>
      <left style="thin"/>
      <right/>
      <top style="thin"/>
      <bottom style="double"/>
    </border>
    <border>
      <left/>
      <right/>
      <top style="thin"/>
      <bottom style="double"/>
    </border>
    <border>
      <left/>
      <right style="thin"/>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164" fontId="2" fillId="0" borderId="1"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164" fontId="0" fillId="0" borderId="0" xfId="0" applyNumberFormat="1" applyFill="1" applyBorder="1" applyAlignment="1">
      <alignmen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7" fillId="0" borderId="0" xfId="0" applyFont="1" applyFill="1" applyAlignment="1">
      <alignment horizontal="center"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164" fontId="8" fillId="0" borderId="0" xfId="0" applyNumberFormat="1" applyFont="1" applyFill="1" applyAlignment="1">
      <alignment horizontal="right" vertical="center" wrapText="1"/>
    </xf>
    <xf numFmtId="164" fontId="8" fillId="0" borderId="0" xfId="0" applyNumberFormat="1" applyFont="1" applyFill="1" applyAlignment="1">
      <alignment horizontal="right" vertical="center"/>
    </xf>
    <xf numFmtId="0" fontId="4" fillId="0" borderId="0" xfId="0" applyFont="1" applyAlignment="1">
      <alignment horizontal="center" vertical="center"/>
    </xf>
    <xf numFmtId="0" fontId="10" fillId="0" borderId="5" xfId="0" applyFont="1" applyBorder="1" applyAlignment="1">
      <alignment horizontal="center" vertical="center" wrapText="1" shrinkToFit="1"/>
    </xf>
    <xf numFmtId="0" fontId="11" fillId="2" borderId="6"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left" vertical="center"/>
    </xf>
    <xf numFmtId="0" fontId="11" fillId="2" borderId="4" xfId="0" applyFont="1" applyFill="1" applyBorder="1" applyAlignment="1">
      <alignment horizontal="center" vertical="center"/>
    </xf>
    <xf numFmtId="0" fontId="4" fillId="0" borderId="2" xfId="0" applyFont="1" applyFill="1" applyBorder="1" applyAlignment="1">
      <alignment horizontal="center" vertical="center" wrapText="1"/>
    </xf>
    <xf numFmtId="164" fontId="4" fillId="0" borderId="2" xfId="0" applyNumberFormat="1" applyFont="1" applyFill="1" applyBorder="1" applyAlignment="1">
      <alignment horizontal="right" vertical="center" wrapText="1"/>
    </xf>
    <xf numFmtId="0" fontId="4" fillId="0" borderId="0" xfId="0" applyFont="1" applyAlignment="1">
      <alignment horizontal="center" vertical="center" wrapText="1"/>
    </xf>
    <xf numFmtId="164" fontId="4" fillId="0" borderId="1" xfId="0"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4" fillId="0" borderId="0" xfId="0" applyFont="1" applyFill="1" applyAlignment="1">
      <alignment horizontal="center"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left" vertical="center" wrapText="1"/>
    </xf>
    <xf numFmtId="164" fontId="10" fillId="0" borderId="7" xfId="0" applyNumberFormat="1" applyFont="1" applyBorder="1" applyAlignment="1">
      <alignment horizontal="right" vertical="center" wrapText="1"/>
    </xf>
    <xf numFmtId="0" fontId="10" fillId="0" borderId="0" xfId="0" applyFont="1" applyAlignment="1">
      <alignment horizontal="center" vertical="center" wrapText="1"/>
    </xf>
    <xf numFmtId="0" fontId="13" fillId="0" borderId="0" xfId="0" applyFont="1" applyAlignment="1">
      <alignment horizontal="center" vertical="center" wrapText="1"/>
    </xf>
    <xf numFmtId="0" fontId="6" fillId="0" borderId="0" xfId="0" applyFont="1" applyAlignment="1">
      <alignment horizontal="left" vertical="center"/>
    </xf>
    <xf numFmtId="164" fontId="6" fillId="0" borderId="0" xfId="0" applyNumberFormat="1" applyFont="1" applyAlignment="1">
      <alignment horizontal="right" vertical="center" wrapText="1"/>
    </xf>
    <xf numFmtId="164" fontId="6" fillId="0" borderId="0" xfId="0" applyNumberFormat="1" applyFont="1" applyAlignment="1">
      <alignment horizontal="right" vertical="center"/>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0" fontId="14" fillId="0" borderId="2" xfId="0" applyFont="1" applyBorder="1" applyAlignment="1">
      <alignment vertical="center" wrapText="1"/>
    </xf>
    <xf numFmtId="164" fontId="14" fillId="0" borderId="0" xfId="0" applyNumberFormat="1" applyFont="1" applyFill="1" applyBorder="1" applyAlignment="1">
      <alignment vertical="center"/>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0" fillId="0" borderId="6" xfId="0" applyFont="1" applyBorder="1" applyAlignment="1">
      <alignment horizontal="center" vertical="center" wrapText="1" shrinkToFit="1"/>
    </xf>
    <xf numFmtId="164" fontId="10" fillId="0" borderId="8" xfId="0" applyNumberFormat="1" applyFont="1" applyBorder="1" applyAlignment="1">
      <alignment horizontal="center" vertical="center" wrapText="1" shrinkToFit="1"/>
    </xf>
    <xf numFmtId="0" fontId="3" fillId="2" borderId="6" xfId="0" applyFont="1" applyFill="1" applyBorder="1" applyAlignment="1">
      <alignment horizontal="left" vertical="center"/>
    </xf>
    <xf numFmtId="0" fontId="1" fillId="0" borderId="1" xfId="0" applyFont="1" applyBorder="1" applyAlignment="1">
      <alignment vertical="center" wrapText="1"/>
    </xf>
    <xf numFmtId="164" fontId="15" fillId="0" borderId="1" xfId="0" applyNumberFormat="1" applyFont="1" applyBorder="1" applyAlignment="1">
      <alignment vertical="center"/>
    </xf>
    <xf numFmtId="0" fontId="15" fillId="0" borderId="1" xfId="0" applyNumberFormat="1" applyFont="1" applyBorder="1" applyAlignment="1">
      <alignment horizontal="center" vertical="center"/>
    </xf>
    <xf numFmtId="0" fontId="9" fillId="0" borderId="6"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4" xfId="0" applyFont="1" applyBorder="1" applyAlignment="1">
      <alignment horizontal="center" vertical="center" wrapText="1" shrinkToFit="1"/>
    </xf>
    <xf numFmtId="164" fontId="10" fillId="0" borderId="9" xfId="0" applyNumberFormat="1" applyFont="1" applyFill="1" applyBorder="1" applyAlignment="1">
      <alignment horizontal="right" vertical="center" wrapText="1"/>
    </xf>
    <xf numFmtId="164" fontId="10" fillId="0" borderId="10" xfId="0" applyNumberFormat="1" applyFont="1" applyFill="1" applyBorder="1" applyAlignment="1">
      <alignment horizontal="right" vertical="center" wrapText="1"/>
    </xf>
    <xf numFmtId="164" fontId="10" fillId="0" borderId="11" xfId="0" applyNumberFormat="1" applyFont="1" applyFill="1" applyBorder="1" applyAlignment="1">
      <alignment horizontal="right" vertical="center" wrapText="1"/>
    </xf>
    <xf numFmtId="0" fontId="16"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K11"/>
  <sheetViews>
    <sheetView tabSelected="1" workbookViewId="0" topLeftCell="A1">
      <selection activeCell="B1" sqref="B1"/>
    </sheetView>
  </sheetViews>
  <sheetFormatPr defaultColWidth="9.140625" defaultRowHeight="15"/>
  <cols>
    <col min="1" max="1" width="8.00390625" style="11" customWidth="1"/>
    <col min="2" max="2" width="14.00390625" style="11" customWidth="1"/>
    <col min="3" max="3" width="13.28125" style="12" customWidth="1"/>
    <col min="4" max="4" width="18.28125" style="35" customWidth="1"/>
    <col min="5" max="5" width="79.7109375" style="36" customWidth="1"/>
    <col min="6" max="6" width="12.421875" style="11" customWidth="1"/>
    <col min="7" max="7" width="16.00390625" style="37" customWidth="1"/>
    <col min="8" max="8" width="8.140625" style="18" customWidth="1"/>
    <col min="9" max="9" width="19.140625" style="18" customWidth="1"/>
    <col min="10" max="10" width="19.140625" style="38" customWidth="1"/>
    <col min="11" max="11" width="9.421875" style="11" customWidth="1"/>
    <col min="12" max="16384" width="9.140625" style="11" customWidth="1"/>
  </cols>
  <sheetData>
    <row r="1" spans="2:10" ht="16.5" customHeight="1" thickBot="1">
      <c r="B1" s="58" t="s">
        <v>31</v>
      </c>
      <c r="D1" s="13"/>
      <c r="E1" s="14"/>
      <c r="F1" s="15"/>
      <c r="G1" s="16"/>
      <c r="H1" s="15"/>
      <c r="I1" s="15"/>
      <c r="J1" s="17"/>
    </row>
    <row r="2" spans="1:10" s="18" customFormat="1" ht="21" customHeight="1" thickBot="1">
      <c r="A2" s="52" t="s">
        <v>1</v>
      </c>
      <c r="B2" s="53"/>
      <c r="C2" s="53"/>
      <c r="D2" s="53"/>
      <c r="E2" s="53"/>
      <c r="F2" s="53"/>
      <c r="G2" s="53"/>
      <c r="H2" s="53"/>
      <c r="I2" s="53"/>
      <c r="J2" s="54"/>
    </row>
    <row r="3" spans="1:10" s="18" customFormat="1" ht="26.25" thickBot="1">
      <c r="A3" s="46" t="s">
        <v>0</v>
      </c>
      <c r="B3" s="19" t="s">
        <v>2</v>
      </c>
      <c r="C3" s="19" t="s">
        <v>3</v>
      </c>
      <c r="D3" s="19" t="s">
        <v>4</v>
      </c>
      <c r="E3" s="19" t="s">
        <v>5</v>
      </c>
      <c r="F3" s="19" t="s">
        <v>6</v>
      </c>
      <c r="G3" s="19" t="s">
        <v>12</v>
      </c>
      <c r="H3" s="19" t="s">
        <v>7</v>
      </c>
      <c r="I3" s="47" t="s">
        <v>8</v>
      </c>
      <c r="J3" s="47" t="s">
        <v>25</v>
      </c>
    </row>
    <row r="4" spans="1:10" s="18" customFormat="1" ht="16.5" thickBot="1">
      <c r="A4" s="20"/>
      <c r="B4" s="21"/>
      <c r="C4" s="48"/>
      <c r="D4" s="9"/>
      <c r="E4" s="9" t="s">
        <v>27</v>
      </c>
      <c r="F4" s="9"/>
      <c r="G4" s="9"/>
      <c r="H4" s="9"/>
      <c r="I4" s="9"/>
      <c r="J4" s="10"/>
    </row>
    <row r="5" spans="1:10" s="26" customFormat="1" ht="191.25">
      <c r="A5" s="39">
        <v>1</v>
      </c>
      <c r="B5" s="1"/>
      <c r="C5" s="6"/>
      <c r="D5" s="7"/>
      <c r="E5" s="41" t="s">
        <v>17</v>
      </c>
      <c r="F5" s="39" t="s">
        <v>9</v>
      </c>
      <c r="G5" s="8"/>
      <c r="H5" s="5">
        <v>1</v>
      </c>
      <c r="I5" s="25">
        <f aca="true" t="shared" si="0" ref="I5:I10">H5*G5</f>
        <v>0</v>
      </c>
      <c r="J5" s="25">
        <f>G5*H5*(1.21)</f>
        <v>0</v>
      </c>
    </row>
    <row r="6" spans="1:11" s="30" customFormat="1" ht="102">
      <c r="A6" s="43">
        <v>2</v>
      </c>
      <c r="B6" s="1"/>
      <c r="C6" s="2"/>
      <c r="D6" s="3"/>
      <c r="E6" s="45" t="s">
        <v>14</v>
      </c>
      <c r="F6" s="43" t="s">
        <v>9</v>
      </c>
      <c r="G6" s="4"/>
      <c r="H6" s="1">
        <v>1</v>
      </c>
      <c r="I6" s="27">
        <f t="shared" si="0"/>
        <v>0</v>
      </c>
      <c r="J6" s="25">
        <f aca="true" t="shared" si="1" ref="J6:J10">G6*H6*(1.21)</f>
        <v>0</v>
      </c>
      <c r="K6" s="29"/>
    </row>
    <row r="7" spans="1:10" s="30" customFormat="1" ht="38.25">
      <c r="A7" s="43">
        <v>3</v>
      </c>
      <c r="B7" s="1"/>
      <c r="C7" s="2"/>
      <c r="D7" s="3"/>
      <c r="E7" s="45" t="s">
        <v>18</v>
      </c>
      <c r="F7" s="43" t="s">
        <v>9</v>
      </c>
      <c r="G7" s="4"/>
      <c r="H7" s="1">
        <v>1</v>
      </c>
      <c r="I7" s="27">
        <f t="shared" si="0"/>
        <v>0</v>
      </c>
      <c r="J7" s="25">
        <f t="shared" si="1"/>
        <v>0</v>
      </c>
    </row>
    <row r="8" spans="1:10" s="30" customFormat="1" ht="25.5">
      <c r="A8" s="43">
        <v>4</v>
      </c>
      <c r="B8" s="1"/>
      <c r="C8" s="2"/>
      <c r="D8" s="3"/>
      <c r="E8" s="45" t="s">
        <v>20</v>
      </c>
      <c r="F8" s="43" t="s">
        <v>9</v>
      </c>
      <c r="G8" s="4"/>
      <c r="H8" s="1">
        <v>1</v>
      </c>
      <c r="I8" s="27">
        <f t="shared" si="0"/>
        <v>0</v>
      </c>
      <c r="J8" s="25">
        <f t="shared" si="1"/>
        <v>0</v>
      </c>
    </row>
    <row r="9" spans="1:10" s="30" customFormat="1" ht="63.75">
      <c r="A9" s="43">
        <v>5</v>
      </c>
      <c r="B9" s="1"/>
      <c r="C9" s="2"/>
      <c r="D9" s="3"/>
      <c r="E9" s="45" t="s">
        <v>15</v>
      </c>
      <c r="F9" s="43" t="s">
        <v>9</v>
      </c>
      <c r="G9" s="4"/>
      <c r="H9" s="1">
        <v>1</v>
      </c>
      <c r="I9" s="27">
        <f t="shared" si="0"/>
        <v>0</v>
      </c>
      <c r="J9" s="25">
        <f t="shared" si="1"/>
        <v>0</v>
      </c>
    </row>
    <row r="10" spans="1:10" s="30" customFormat="1" ht="38.25">
      <c r="A10" s="43">
        <v>6</v>
      </c>
      <c r="B10" s="1"/>
      <c r="C10" s="2"/>
      <c r="D10" s="3"/>
      <c r="E10" s="45" t="s">
        <v>16</v>
      </c>
      <c r="F10" s="43" t="s">
        <v>9</v>
      </c>
      <c r="G10" s="4"/>
      <c r="H10" s="1">
        <v>1</v>
      </c>
      <c r="I10" s="27">
        <f t="shared" si="0"/>
        <v>0</v>
      </c>
      <c r="J10" s="25">
        <f t="shared" si="1"/>
        <v>0</v>
      </c>
    </row>
    <row r="11" spans="1:10" s="34" customFormat="1" ht="27" customHeight="1" thickBot="1">
      <c r="A11" s="31"/>
      <c r="B11" s="31"/>
      <c r="C11" s="32"/>
      <c r="D11" s="55" t="s">
        <v>26</v>
      </c>
      <c r="E11" s="56"/>
      <c r="F11" s="56"/>
      <c r="G11" s="56"/>
      <c r="H11" s="57"/>
      <c r="I11" s="33">
        <f>SUM(I4:I10)</f>
        <v>0</v>
      </c>
      <c r="J11" s="33">
        <f>SUM(J4:J10)</f>
        <v>0</v>
      </c>
    </row>
    <row r="12" ht="13.5" thickTop="1"/>
  </sheetData>
  <mergeCells count="2">
    <mergeCell ref="A2:J2"/>
    <mergeCell ref="D11:H11"/>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sheetPr>
  <dimension ref="A1:J11"/>
  <sheetViews>
    <sheetView workbookViewId="0" topLeftCell="A1">
      <selection activeCell="E8" sqref="E8"/>
    </sheetView>
  </sheetViews>
  <sheetFormatPr defaultColWidth="9.140625" defaultRowHeight="15"/>
  <cols>
    <col min="1" max="1" width="8.00390625" style="11" customWidth="1"/>
    <col min="2" max="2" width="14.00390625" style="11" customWidth="1"/>
    <col min="3" max="3" width="13.28125" style="12" customWidth="1"/>
    <col min="4" max="4" width="18.28125" style="35" customWidth="1"/>
    <col min="5" max="5" width="79.7109375" style="36" customWidth="1"/>
    <col min="6" max="6" width="12.421875" style="11" customWidth="1"/>
    <col min="7" max="7" width="16.00390625" style="37" customWidth="1"/>
    <col min="8" max="8" width="8.140625" style="18" customWidth="1"/>
    <col min="9" max="9" width="22.28125" style="38" customWidth="1"/>
    <col min="10" max="10" width="19.140625" style="38" customWidth="1"/>
    <col min="11" max="16384" width="9.140625" style="11" customWidth="1"/>
  </cols>
  <sheetData>
    <row r="1" spans="4:10" ht="16.5" customHeight="1" thickBot="1">
      <c r="D1" s="13"/>
      <c r="E1" s="14"/>
      <c r="F1" s="15"/>
      <c r="G1" s="16"/>
      <c r="H1" s="15"/>
      <c r="I1" s="17"/>
      <c r="J1" s="17"/>
    </row>
    <row r="2" spans="1:10" s="18" customFormat="1" ht="21" customHeight="1" thickBot="1">
      <c r="A2" s="52" t="s">
        <v>1</v>
      </c>
      <c r="B2" s="53"/>
      <c r="C2" s="53"/>
      <c r="D2" s="53"/>
      <c r="E2" s="53"/>
      <c r="F2" s="53"/>
      <c r="G2" s="53"/>
      <c r="H2" s="53"/>
      <c r="I2" s="53"/>
      <c r="J2" s="54"/>
    </row>
    <row r="3" spans="1:10" s="18" customFormat="1" ht="26.25" thickBot="1">
      <c r="A3" s="46" t="s">
        <v>0</v>
      </c>
      <c r="B3" s="19" t="s">
        <v>2</v>
      </c>
      <c r="C3" s="19" t="s">
        <v>3</v>
      </c>
      <c r="D3" s="19" t="s">
        <v>4</v>
      </c>
      <c r="E3" s="19" t="s">
        <v>5</v>
      </c>
      <c r="F3" s="19" t="s">
        <v>6</v>
      </c>
      <c r="G3" s="19" t="s">
        <v>12</v>
      </c>
      <c r="H3" s="19" t="s">
        <v>7</v>
      </c>
      <c r="I3" s="47" t="s">
        <v>8</v>
      </c>
      <c r="J3" s="47" t="s">
        <v>25</v>
      </c>
    </row>
    <row r="4" spans="1:10" s="18" customFormat="1" ht="16.5" thickBot="1">
      <c r="A4" s="20"/>
      <c r="B4" s="21"/>
      <c r="C4" s="22"/>
      <c r="D4" s="21"/>
      <c r="E4" s="21" t="s">
        <v>28</v>
      </c>
      <c r="F4" s="21"/>
      <c r="G4" s="21"/>
      <c r="H4" s="21"/>
      <c r="I4" s="23"/>
      <c r="J4" s="10"/>
    </row>
    <row r="5" spans="1:10" s="26" customFormat="1" ht="178.5">
      <c r="A5" s="39">
        <v>1</v>
      </c>
      <c r="B5" s="39"/>
      <c r="C5" s="40"/>
      <c r="D5" s="40"/>
      <c r="E5" s="41" t="s">
        <v>10</v>
      </c>
      <c r="F5" s="39" t="s">
        <v>9</v>
      </c>
      <c r="G5" s="42"/>
      <c r="H5" s="24">
        <v>2</v>
      </c>
      <c r="I5" s="25">
        <f aca="true" t="shared" si="0" ref="I5:I10">H5*G5</f>
        <v>0</v>
      </c>
      <c r="J5" s="25">
        <f>G5*H5*(1.21)</f>
        <v>0</v>
      </c>
    </row>
    <row r="6" spans="1:10" s="30" customFormat="1" ht="102">
      <c r="A6" s="43">
        <v>2</v>
      </c>
      <c r="B6" s="43"/>
      <c r="C6" s="44"/>
      <c r="D6" s="44"/>
      <c r="E6" s="45" t="s">
        <v>14</v>
      </c>
      <c r="F6" s="43" t="s">
        <v>9</v>
      </c>
      <c r="G6" s="27"/>
      <c r="H6" s="28">
        <v>2</v>
      </c>
      <c r="I6" s="27">
        <f t="shared" si="0"/>
        <v>0</v>
      </c>
      <c r="J6" s="25">
        <f aca="true" t="shared" si="1" ref="J6:J10">G6*H6*(1.21)</f>
        <v>0</v>
      </c>
    </row>
    <row r="7" spans="1:10" s="30" customFormat="1" ht="51">
      <c r="A7" s="43">
        <v>3</v>
      </c>
      <c r="B7" s="43"/>
      <c r="C7" s="44"/>
      <c r="D7" s="44"/>
      <c r="E7" s="45" t="s">
        <v>13</v>
      </c>
      <c r="F7" s="43" t="s">
        <v>9</v>
      </c>
      <c r="G7" s="27"/>
      <c r="H7" s="28">
        <v>2</v>
      </c>
      <c r="I7" s="27">
        <f t="shared" si="0"/>
        <v>0</v>
      </c>
      <c r="J7" s="25">
        <f t="shared" si="1"/>
        <v>0</v>
      </c>
    </row>
    <row r="8" spans="1:10" s="30" customFormat="1" ht="25.5">
      <c r="A8" s="43">
        <v>4</v>
      </c>
      <c r="B8" s="43"/>
      <c r="C8" s="44"/>
      <c r="D8" s="44"/>
      <c r="E8" s="45" t="s">
        <v>20</v>
      </c>
      <c r="F8" s="43" t="s">
        <v>9</v>
      </c>
      <c r="G8" s="27"/>
      <c r="H8" s="28">
        <v>2</v>
      </c>
      <c r="I8" s="27">
        <f t="shared" si="0"/>
        <v>0</v>
      </c>
      <c r="J8" s="25">
        <f t="shared" si="1"/>
        <v>0</v>
      </c>
    </row>
    <row r="9" spans="1:10" s="30" customFormat="1" ht="63.75">
      <c r="A9" s="43">
        <v>5</v>
      </c>
      <c r="B9" s="43"/>
      <c r="C9" s="44"/>
      <c r="D9" s="44"/>
      <c r="E9" s="45" t="s">
        <v>15</v>
      </c>
      <c r="F9" s="43" t="s">
        <v>9</v>
      </c>
      <c r="G9" s="27"/>
      <c r="H9" s="28">
        <v>2</v>
      </c>
      <c r="I9" s="27">
        <f t="shared" si="0"/>
        <v>0</v>
      </c>
      <c r="J9" s="25">
        <f t="shared" si="1"/>
        <v>0</v>
      </c>
    </row>
    <row r="10" spans="1:10" s="30" customFormat="1" ht="38.25">
      <c r="A10" s="43">
        <v>6</v>
      </c>
      <c r="B10" s="43"/>
      <c r="C10" s="44"/>
      <c r="D10" s="44"/>
      <c r="E10" s="45" t="s">
        <v>16</v>
      </c>
      <c r="F10" s="43" t="s">
        <v>9</v>
      </c>
      <c r="G10" s="27"/>
      <c r="H10" s="28">
        <v>2</v>
      </c>
      <c r="I10" s="27">
        <f t="shared" si="0"/>
        <v>0</v>
      </c>
      <c r="J10" s="25">
        <f t="shared" si="1"/>
        <v>0</v>
      </c>
    </row>
    <row r="11" spans="1:10" s="34" customFormat="1" ht="27" customHeight="1" thickBot="1">
      <c r="A11" s="31"/>
      <c r="B11" s="31"/>
      <c r="C11" s="32"/>
      <c r="D11" s="55" t="s">
        <v>26</v>
      </c>
      <c r="E11" s="56"/>
      <c r="F11" s="56"/>
      <c r="G11" s="56"/>
      <c r="H11" s="57"/>
      <c r="I11" s="33">
        <f>SUM(I4:I10)</f>
        <v>0</v>
      </c>
      <c r="J11" s="33">
        <f>SUM(J4:J10)</f>
        <v>0</v>
      </c>
    </row>
    <row r="12" ht="13.5" thickTop="1"/>
  </sheetData>
  <mergeCells count="2">
    <mergeCell ref="D11:H11"/>
    <mergeCell ref="A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11"/>
  <sheetViews>
    <sheetView workbookViewId="0" topLeftCell="A1">
      <selection activeCell="G12" sqref="G12"/>
    </sheetView>
  </sheetViews>
  <sheetFormatPr defaultColWidth="9.140625" defaultRowHeight="15"/>
  <cols>
    <col min="1" max="1" width="8.00390625" style="11" customWidth="1"/>
    <col min="2" max="2" width="14.00390625" style="11" customWidth="1"/>
    <col min="3" max="3" width="13.28125" style="12" customWidth="1"/>
    <col min="4" max="4" width="18.28125" style="35" customWidth="1"/>
    <col min="5" max="5" width="79.7109375" style="36" customWidth="1"/>
    <col min="6" max="6" width="12.421875" style="11" customWidth="1"/>
    <col min="7" max="7" width="16.00390625" style="37" customWidth="1"/>
    <col min="8" max="8" width="8.140625" style="18" customWidth="1"/>
    <col min="9" max="9" width="22.28125" style="38" customWidth="1"/>
    <col min="10" max="10" width="19.140625" style="38" customWidth="1"/>
    <col min="11" max="16384" width="9.140625" style="11" customWidth="1"/>
  </cols>
  <sheetData>
    <row r="1" spans="4:10" ht="16.5" customHeight="1" thickBot="1">
      <c r="D1" s="13"/>
      <c r="E1" s="14"/>
      <c r="F1" s="15"/>
      <c r="G1" s="16"/>
      <c r="H1" s="15"/>
      <c r="I1" s="17"/>
      <c r="J1" s="17"/>
    </row>
    <row r="2" spans="1:10" s="18" customFormat="1" ht="21" customHeight="1" thickBot="1">
      <c r="A2" s="52" t="s">
        <v>1</v>
      </c>
      <c r="B2" s="53"/>
      <c r="C2" s="53"/>
      <c r="D2" s="53"/>
      <c r="E2" s="53"/>
      <c r="F2" s="53"/>
      <c r="G2" s="53"/>
      <c r="H2" s="53"/>
      <c r="I2" s="53"/>
      <c r="J2" s="54"/>
    </row>
    <row r="3" spans="1:10" s="18" customFormat="1" ht="26.25" thickBot="1">
      <c r="A3" s="46" t="s">
        <v>0</v>
      </c>
      <c r="B3" s="19" t="s">
        <v>2</v>
      </c>
      <c r="C3" s="19" t="s">
        <v>3</v>
      </c>
      <c r="D3" s="19" t="s">
        <v>4</v>
      </c>
      <c r="E3" s="19" t="s">
        <v>5</v>
      </c>
      <c r="F3" s="19" t="s">
        <v>6</v>
      </c>
      <c r="G3" s="19" t="s">
        <v>12</v>
      </c>
      <c r="H3" s="19" t="s">
        <v>7</v>
      </c>
      <c r="I3" s="47" t="s">
        <v>8</v>
      </c>
      <c r="J3" s="47" t="s">
        <v>25</v>
      </c>
    </row>
    <row r="4" spans="1:10" s="18" customFormat="1" ht="16.5" thickBot="1">
      <c r="A4" s="20"/>
      <c r="B4" s="21"/>
      <c r="C4" s="22"/>
      <c r="D4" s="21"/>
      <c r="E4" s="21" t="s">
        <v>24</v>
      </c>
      <c r="F4" s="21"/>
      <c r="G4" s="21"/>
      <c r="H4" s="21"/>
      <c r="I4" s="23"/>
      <c r="J4" s="10"/>
    </row>
    <row r="5" spans="1:10" s="26" customFormat="1" ht="63.75">
      <c r="A5" s="39">
        <v>1</v>
      </c>
      <c r="B5" s="39"/>
      <c r="C5" s="40"/>
      <c r="D5" s="49"/>
      <c r="E5" s="49" t="s">
        <v>29</v>
      </c>
      <c r="F5" s="39" t="s">
        <v>9</v>
      </c>
      <c r="G5" s="50"/>
      <c r="H5" s="51">
        <v>1</v>
      </c>
      <c r="I5" s="25">
        <f aca="true" t="shared" si="0" ref="I5:I10">H5*G5</f>
        <v>0</v>
      </c>
      <c r="J5" s="25">
        <f>G5*H5*(1.21)</f>
        <v>0</v>
      </c>
    </row>
    <row r="6" spans="1:10" s="30" customFormat="1" ht="51">
      <c r="A6" s="43">
        <v>2</v>
      </c>
      <c r="B6" s="43"/>
      <c r="C6" s="44"/>
      <c r="D6" s="49"/>
      <c r="E6" s="49" t="s">
        <v>21</v>
      </c>
      <c r="F6" s="43" t="s">
        <v>9</v>
      </c>
      <c r="G6" s="50"/>
      <c r="H6" s="51">
        <v>1</v>
      </c>
      <c r="I6" s="27">
        <f t="shared" si="0"/>
        <v>0</v>
      </c>
      <c r="J6" s="25">
        <f aca="true" t="shared" si="1" ref="J6:J10">G6*H6*(1.21)</f>
        <v>0</v>
      </c>
    </row>
    <row r="7" spans="1:10" s="30" customFormat="1" ht="25.5">
      <c r="A7" s="43">
        <v>3</v>
      </c>
      <c r="B7" s="43"/>
      <c r="C7" s="44"/>
      <c r="D7" s="49"/>
      <c r="E7" s="49" t="s">
        <v>22</v>
      </c>
      <c r="F7" s="43" t="s">
        <v>9</v>
      </c>
      <c r="G7" s="50"/>
      <c r="H7" s="51">
        <v>1</v>
      </c>
      <c r="I7" s="27">
        <f t="shared" si="0"/>
        <v>0</v>
      </c>
      <c r="J7" s="25">
        <f t="shared" si="1"/>
        <v>0</v>
      </c>
    </row>
    <row r="8" spans="1:10" s="30" customFormat="1" ht="63.75">
      <c r="A8" s="43">
        <v>4</v>
      </c>
      <c r="B8" s="43"/>
      <c r="C8" s="44"/>
      <c r="D8" s="49"/>
      <c r="E8" s="49" t="s">
        <v>30</v>
      </c>
      <c r="F8" s="43" t="s">
        <v>9</v>
      </c>
      <c r="G8" s="50"/>
      <c r="H8" s="51">
        <v>1</v>
      </c>
      <c r="I8" s="27">
        <f t="shared" si="0"/>
        <v>0</v>
      </c>
      <c r="J8" s="25">
        <f t="shared" si="1"/>
        <v>0</v>
      </c>
    </row>
    <row r="9" spans="1:10" s="30" customFormat="1" ht="89.25">
      <c r="A9" s="43">
        <v>5</v>
      </c>
      <c r="B9" s="43"/>
      <c r="C9" s="44"/>
      <c r="D9" s="49"/>
      <c r="E9" s="49" t="s">
        <v>19</v>
      </c>
      <c r="F9" s="43" t="s">
        <v>9</v>
      </c>
      <c r="G9" s="50"/>
      <c r="H9" s="51">
        <v>1</v>
      </c>
      <c r="I9" s="27">
        <f t="shared" si="0"/>
        <v>0</v>
      </c>
      <c r="J9" s="25">
        <f t="shared" si="1"/>
        <v>0</v>
      </c>
    </row>
    <row r="10" spans="1:10" s="30" customFormat="1" ht="15">
      <c r="A10" s="43">
        <v>6</v>
      </c>
      <c r="B10" s="43"/>
      <c r="C10" s="44"/>
      <c r="D10" s="49"/>
      <c r="E10" s="49" t="s">
        <v>23</v>
      </c>
      <c r="F10" s="43" t="s">
        <v>9</v>
      </c>
      <c r="G10" s="50"/>
      <c r="H10" s="51">
        <v>1</v>
      </c>
      <c r="I10" s="27">
        <f t="shared" si="0"/>
        <v>0</v>
      </c>
      <c r="J10" s="25">
        <f t="shared" si="1"/>
        <v>0</v>
      </c>
    </row>
    <row r="11" spans="1:10" s="34" customFormat="1" ht="27" customHeight="1" thickBot="1">
      <c r="A11" s="31"/>
      <c r="B11" s="31"/>
      <c r="C11" s="32"/>
      <c r="D11" s="55" t="s">
        <v>11</v>
      </c>
      <c r="E11" s="56"/>
      <c r="F11" s="56"/>
      <c r="G11" s="56"/>
      <c r="H11" s="57"/>
      <c r="I11" s="33">
        <f>SUM(I4:I10)</f>
        <v>0</v>
      </c>
      <c r="J11" s="33">
        <f>SUM(J4:J10)</f>
        <v>0</v>
      </c>
    </row>
    <row r="12" ht="13.5" thickTop="1"/>
  </sheetData>
  <mergeCells count="2">
    <mergeCell ref="D11:H11"/>
    <mergeCell ref="A2:J2"/>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2018-08-07T06:12:29Z</dcterms:modified>
  <cp:category/>
  <cp:version/>
  <cp:contentType/>
  <cp:contentStatus/>
</cp:coreProperties>
</file>