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19\Veřejné osvětlení\II\"/>
    </mc:Choice>
  </mc:AlternateContent>
  <xr:revisionPtr revIDLastSave="0" documentId="13_ncr:1_{286BCF56-8FB0-4EBA-B8AB-888DD20C4B9A}" xr6:coauthVersionLast="40" xr6:coauthVersionMax="43" xr10:uidLastSave="{00000000-0000-0000-0000-000000000000}"/>
  <bookViews>
    <workbookView xWindow="-120" yWindow="-120" windowWidth="29040" windowHeight="15840" activeTab="1" xr2:uid="{12EB6A83-F28E-4118-A9EF-7A971D5DE68D}"/>
  </bookViews>
  <sheets>
    <sheet name="list 1 - Nabídková_cena" sheetId="1" r:id="rId1"/>
    <sheet name="list 2 -Náklady životního cyklu" sheetId="2" r:id="rId2"/>
  </sheets>
  <definedNames>
    <definedName name="_xlnm.Print_Area" localSheetId="0">'list 1 - Nabídková_cena'!$A$1:$G$41</definedName>
    <definedName name="_xlnm.Print_Area" localSheetId="1">'list 2 -Náklady životního cyklu'!$A$1:$D$19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6" i="2"/>
  <c r="G28" i="1" l="1"/>
  <c r="G21" i="1" l="1"/>
  <c r="D15" i="2" s="1"/>
  <c r="G19" i="1"/>
  <c r="G18" i="1"/>
  <c r="G17" i="1"/>
  <c r="G16" i="1"/>
  <c r="G14" i="1"/>
  <c r="G10" i="1"/>
  <c r="G11" i="1"/>
  <c r="G12" i="1"/>
  <c r="G9" i="1"/>
  <c r="G32" i="1" l="1"/>
  <c r="G33" i="1" s="1"/>
  <c r="G34" i="1" s="1"/>
  <c r="D10" i="2"/>
  <c r="G20" i="1"/>
  <c r="D14" i="2" s="1"/>
  <c r="D17" i="2" s="1"/>
  <c r="G29" i="1"/>
  <c r="G30" i="1" s="1"/>
  <c r="G13" i="1"/>
  <c r="D9" i="2" l="1"/>
  <c r="G23" i="1"/>
  <c r="G24" i="1" s="1"/>
  <c r="G25" i="1" s="1"/>
  <c r="D12" i="2"/>
  <c r="D19" i="2" s="1"/>
</calcChain>
</file>

<file path=xl/sharedStrings.xml><?xml version="1.0" encoding="utf-8"?>
<sst xmlns="http://schemas.openxmlformats.org/spreadsheetml/2006/main" count="81" uniqueCount="45">
  <si>
    <t xml:space="preserve">Akce: Modernizace a rozšíření veřejného osvětlení, Česká Lípa – 2019 </t>
  </si>
  <si>
    <t>Fáze A</t>
  </si>
  <si>
    <t>Fáze B</t>
  </si>
  <si>
    <t>Fáze C</t>
  </si>
  <si>
    <t>Fáze D</t>
  </si>
  <si>
    <t>Fáze E</t>
  </si>
  <si>
    <t>1. stavba 
(ul. Škrétova)</t>
  </si>
  <si>
    <t>2. stavba
(ul. Kovářova)</t>
  </si>
  <si>
    <t>zpracování pojektové dokumentace</t>
  </si>
  <si>
    <t>inž. činnost pro vydání ÚR</t>
  </si>
  <si>
    <t>inž. činnost ke kolaudaci</t>
  </si>
  <si>
    <t>údržba a opravy v záruční době</t>
  </si>
  <si>
    <t>MJ</t>
  </si>
  <si>
    <t>kpl</t>
  </si>
  <si>
    <t>soubor</t>
  </si>
  <si>
    <t>rok</t>
  </si>
  <si>
    <t>Mn.</t>
  </si>
  <si>
    <t>Jednot.
Cena (Kč)</t>
  </si>
  <si>
    <t>Náklady (Kč)</t>
  </si>
  <si>
    <t>Součet Fáze A až D</t>
  </si>
  <si>
    <t>Cena bez DPH</t>
  </si>
  <si>
    <t>Cena vč. DPH</t>
  </si>
  <si>
    <t>DPH 21%</t>
  </si>
  <si>
    <t>Souhrn 
Fáze A až D</t>
  </si>
  <si>
    <t>Rozpis nabídkové ceny</t>
  </si>
  <si>
    <t>Souhrn 
Fáze E</t>
  </si>
  <si>
    <t>ROČNÍ NÁKLADY</t>
  </si>
  <si>
    <t>CELKOVÉ NÁKLADY</t>
  </si>
  <si>
    <t>Stručný popis fází díla</t>
  </si>
  <si>
    <t>realizace *)</t>
  </si>
  <si>
    <t>Pozn.:</t>
  </si>
  <si>
    <t>*) položkový soupis prací a dodávek bude pro každou stavbu doplněn po dokončení Fáze A a stane se nedílnou součástí  smlouvy jako její příloha č.4</t>
  </si>
  <si>
    <t>Příloha č. 3 zadávací dokumentace</t>
  </si>
  <si>
    <t>Příloha č. 3 smlouvy o dílo</t>
  </si>
  <si>
    <t>Náklady životního cyklu (hodnotící kritérium veřejné zakázky)</t>
  </si>
  <si>
    <t xml:space="preserve">Popis </t>
  </si>
  <si>
    <t>Náklady na údržbu za 10 let (po dobu záruky) - fáze E 1. stavby</t>
  </si>
  <si>
    <t>Cena realizace stavby - fáze A až D 1. stavby</t>
  </si>
  <si>
    <t>xxxxx</t>
  </si>
  <si>
    <t>Náklady životního cyklu 1. stavby</t>
  </si>
  <si>
    <t>Náklady bez DPH (Kč)</t>
  </si>
  <si>
    <t>Instalovaný příkon soustavy VO - Po (W)</t>
  </si>
  <si>
    <t>Celkové náklady životního cyklu veřejné zakázky (staveb 1 až 3) bez DPH</t>
  </si>
  <si>
    <t>Náklady životního cyklu 2. stavby</t>
  </si>
  <si>
    <t>Náklady na energie za 10 let (10 h x 3650 d x 2,1873 Kč/kWh x 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</si>
</sst>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vertical="center"/>
    </xf>
    <xf numFmtId="4" fontId="0" fillId="0" borderId="5" xfId="1" applyNumberFormat="1" applyFont="1" applyBorder="1" applyAlignment="1">
      <alignment vertical="center"/>
    </xf>
    <xf numFmtId="4" fontId="0" fillId="2" borderId="5" xfId="1" applyNumberFormat="1" applyFont="1" applyFill="1" applyBorder="1" applyAlignment="1">
      <alignment vertical="center"/>
    </xf>
    <xf numFmtId="4" fontId="0" fillId="3" borderId="8" xfId="1" applyNumberFormat="1" applyFont="1" applyFill="1" applyBorder="1" applyAlignment="1" applyProtection="1">
      <alignment vertical="center"/>
      <protection locked="0"/>
    </xf>
    <xf numFmtId="4" fontId="0" fillId="3" borderId="11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" fontId="5" fillId="5" borderId="3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4" fontId="0" fillId="0" borderId="5" xfId="1" applyNumberFormat="1" applyFont="1" applyBorder="1" applyAlignment="1" applyProtection="1">
      <alignment vertical="center"/>
    </xf>
    <xf numFmtId="4" fontId="0" fillId="2" borderId="5" xfId="1" applyNumberFormat="1" applyFont="1" applyFill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4" fontId="0" fillId="0" borderId="7" xfId="1" applyNumberFormat="1" applyFont="1" applyBorder="1" applyAlignment="1" applyProtection="1">
      <alignment vertical="center"/>
    </xf>
    <xf numFmtId="4" fontId="2" fillId="0" borderId="3" xfId="0" applyNumberFormat="1" applyFont="1" applyBorder="1" applyAlignment="1" applyProtection="1">
      <alignment vertical="center"/>
    </xf>
    <xf numFmtId="4" fontId="2" fillId="0" borderId="5" xfId="0" applyNumberFormat="1" applyFont="1" applyBorder="1" applyAlignment="1" applyProtection="1">
      <alignment vertical="center"/>
    </xf>
    <xf numFmtId="4" fontId="2" fillId="0" borderId="7" xfId="0" applyNumberFormat="1" applyFont="1" applyBorder="1" applyAlignment="1" applyProtection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4" fontId="0" fillId="2" borderId="7" xfId="1" applyNumberFormat="1" applyFont="1" applyFill="1" applyBorder="1" applyAlignment="1">
      <alignment vertical="center"/>
    </xf>
    <xf numFmtId="0" fontId="0" fillId="0" borderId="4" xfId="0" applyBorder="1" applyAlignment="1" applyProtection="1">
      <alignment horizontal="center" vertical="center" textRotation="90" wrapText="1"/>
    </xf>
    <xf numFmtId="0" fontId="0" fillId="0" borderId="6" xfId="0" applyBorder="1" applyAlignment="1" applyProtection="1">
      <alignment horizontal="center" vertical="center" textRotation="90" wrapText="1"/>
    </xf>
    <xf numFmtId="0" fontId="0" fillId="2" borderId="8" xfId="0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textRotation="90"/>
    </xf>
    <xf numFmtId="0" fontId="0" fillId="0" borderId="8" xfId="0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 vertical="center" textRotation="90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23" xfId="0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299-971A-433F-A4F8-91A910899281}">
  <sheetPr>
    <pageSetUpPr fitToPage="1"/>
  </sheetPr>
  <dimension ref="A1:X41"/>
  <sheetViews>
    <sheetView zoomScaleNormal="100" zoomScaleSheetLayoutView="100" workbookViewId="0">
      <selection activeCell="F21" sqref="F21"/>
    </sheetView>
  </sheetViews>
  <sheetFormatPr defaultRowHeight="15" x14ac:dyDescent="0.25"/>
  <cols>
    <col min="1" max="2" width="9.140625" style="18"/>
    <col min="3" max="3" width="33" style="18" bestFit="1" customWidth="1"/>
    <col min="4" max="4" width="7.140625" style="21" bestFit="1" customWidth="1"/>
    <col min="5" max="5" width="7.42578125" style="21" customWidth="1"/>
    <col min="6" max="6" width="13.85546875" style="18" customWidth="1"/>
    <col min="7" max="7" width="14.85546875" style="18" customWidth="1"/>
    <col min="8" max="16384" width="9.140625" style="18"/>
  </cols>
  <sheetData>
    <row r="1" spans="1:24" x14ac:dyDescent="0.25">
      <c r="A1" s="44" t="s">
        <v>32</v>
      </c>
      <c r="B1" s="44"/>
      <c r="C1" s="44"/>
      <c r="D1" s="44"/>
      <c r="E1" s="44"/>
      <c r="F1" s="44"/>
      <c r="G1" s="44"/>
    </row>
    <row r="2" spans="1:24" x14ac:dyDescent="0.25">
      <c r="A2" s="44" t="s">
        <v>33</v>
      </c>
      <c r="B2" s="44"/>
      <c r="C2" s="44"/>
      <c r="D2" s="44"/>
      <c r="E2" s="44"/>
      <c r="F2" s="44"/>
      <c r="G2" s="44"/>
    </row>
    <row r="4" spans="1:24" ht="18" x14ac:dyDescent="0.25">
      <c r="A4" s="45" t="s">
        <v>24</v>
      </c>
      <c r="B4" s="45"/>
      <c r="C4" s="45"/>
      <c r="D4" s="45"/>
      <c r="E4" s="45"/>
      <c r="F4" s="45"/>
      <c r="G4" s="45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5.75" x14ac:dyDescent="0.25">
      <c r="A5" s="46" t="s">
        <v>0</v>
      </c>
      <c r="B5" s="46"/>
      <c r="C5" s="46"/>
      <c r="D5" s="46"/>
      <c r="E5" s="46"/>
      <c r="F5" s="46"/>
      <c r="G5" s="46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15.75" thickBot="1" x14ac:dyDescent="0.3"/>
    <row r="7" spans="1:24" s="21" customFormat="1" ht="30.75" thickBot="1" x14ac:dyDescent="0.3">
      <c r="A7" s="50" t="s">
        <v>28</v>
      </c>
      <c r="B7" s="51"/>
      <c r="C7" s="52"/>
      <c r="D7" s="22" t="s">
        <v>12</v>
      </c>
      <c r="E7" s="22" t="s">
        <v>16</v>
      </c>
      <c r="F7" s="23" t="s">
        <v>17</v>
      </c>
      <c r="G7" s="24" t="s">
        <v>18</v>
      </c>
    </row>
    <row r="8" spans="1:24" s="21" customFormat="1" ht="15.75" thickTop="1" x14ac:dyDescent="0.25">
      <c r="A8" s="47"/>
      <c r="B8" s="48"/>
      <c r="C8" s="48"/>
      <c r="D8" s="48"/>
      <c r="E8" s="48"/>
      <c r="F8" s="48"/>
      <c r="G8" s="49"/>
    </row>
    <row r="9" spans="1:24" x14ac:dyDescent="0.25">
      <c r="A9" s="38" t="s">
        <v>6</v>
      </c>
      <c r="B9" s="25" t="s">
        <v>1</v>
      </c>
      <c r="C9" s="26" t="s">
        <v>8</v>
      </c>
      <c r="D9" s="25" t="s">
        <v>13</v>
      </c>
      <c r="E9" s="25">
        <v>1</v>
      </c>
      <c r="F9" s="6"/>
      <c r="G9" s="27">
        <f>E9*F9</f>
        <v>0</v>
      </c>
    </row>
    <row r="10" spans="1:24" x14ac:dyDescent="0.25">
      <c r="A10" s="41"/>
      <c r="B10" s="25" t="s">
        <v>2</v>
      </c>
      <c r="C10" s="26" t="s">
        <v>9</v>
      </c>
      <c r="D10" s="25" t="s">
        <v>13</v>
      </c>
      <c r="E10" s="25">
        <v>1</v>
      </c>
      <c r="F10" s="6"/>
      <c r="G10" s="27">
        <f t="shared" ref="G10:G12" si="0">E10*F10</f>
        <v>0</v>
      </c>
    </row>
    <row r="11" spans="1:24" x14ac:dyDescent="0.25">
      <c r="A11" s="41"/>
      <c r="B11" s="25" t="s">
        <v>3</v>
      </c>
      <c r="C11" s="26" t="s">
        <v>29</v>
      </c>
      <c r="D11" s="25" t="s">
        <v>14</v>
      </c>
      <c r="E11" s="25">
        <v>1</v>
      </c>
      <c r="F11" s="6"/>
      <c r="G11" s="27">
        <f t="shared" si="0"/>
        <v>0</v>
      </c>
    </row>
    <row r="12" spans="1:24" x14ac:dyDescent="0.25">
      <c r="A12" s="41"/>
      <c r="B12" s="25" t="s">
        <v>4</v>
      </c>
      <c r="C12" s="26" t="s">
        <v>10</v>
      </c>
      <c r="D12" s="25" t="s">
        <v>13</v>
      </c>
      <c r="E12" s="25">
        <v>1</v>
      </c>
      <c r="F12" s="6"/>
      <c r="G12" s="27">
        <f t="shared" si="0"/>
        <v>0</v>
      </c>
    </row>
    <row r="13" spans="1:24" ht="20.25" customHeight="1" x14ac:dyDescent="0.25">
      <c r="A13" s="41"/>
      <c r="B13" s="40" t="s">
        <v>19</v>
      </c>
      <c r="C13" s="40"/>
      <c r="D13" s="40"/>
      <c r="E13" s="40"/>
      <c r="F13" s="40"/>
      <c r="G13" s="28">
        <f>SUM(G9:G12)</f>
        <v>0</v>
      </c>
    </row>
    <row r="14" spans="1:24" x14ac:dyDescent="0.25">
      <c r="A14" s="41"/>
      <c r="B14" s="25" t="s">
        <v>5</v>
      </c>
      <c r="C14" s="26" t="s">
        <v>11</v>
      </c>
      <c r="D14" s="25" t="s">
        <v>15</v>
      </c>
      <c r="E14" s="25">
        <v>10</v>
      </c>
      <c r="F14" s="6"/>
      <c r="G14" s="27">
        <f t="shared" ref="G14" si="1">E14*F14</f>
        <v>0</v>
      </c>
    </row>
    <row r="15" spans="1:24" x14ac:dyDescent="0.25">
      <c r="A15" s="41"/>
      <c r="B15" s="42"/>
      <c r="C15" s="42"/>
      <c r="D15" s="42"/>
      <c r="E15" s="42"/>
      <c r="F15" s="42"/>
      <c r="G15" s="43"/>
    </row>
    <row r="16" spans="1:24" ht="15" customHeight="1" x14ac:dyDescent="0.25">
      <c r="A16" s="38" t="s">
        <v>7</v>
      </c>
      <c r="B16" s="25" t="s">
        <v>1</v>
      </c>
      <c r="C16" s="26" t="s">
        <v>8</v>
      </c>
      <c r="D16" s="25" t="s">
        <v>13</v>
      </c>
      <c r="E16" s="25">
        <v>1</v>
      </c>
      <c r="F16" s="6"/>
      <c r="G16" s="27">
        <f>E16*F16</f>
        <v>0</v>
      </c>
    </row>
    <row r="17" spans="1:7" x14ac:dyDescent="0.25">
      <c r="A17" s="38"/>
      <c r="B17" s="25" t="s">
        <v>2</v>
      </c>
      <c r="C17" s="26" t="s">
        <v>9</v>
      </c>
      <c r="D17" s="25" t="s">
        <v>13</v>
      </c>
      <c r="E17" s="25">
        <v>1</v>
      </c>
      <c r="F17" s="6"/>
      <c r="G17" s="27">
        <f t="shared" ref="G17:G19" si="2">E17*F17</f>
        <v>0</v>
      </c>
    </row>
    <row r="18" spans="1:7" x14ac:dyDescent="0.25">
      <c r="A18" s="38"/>
      <c r="B18" s="25" t="s">
        <v>3</v>
      </c>
      <c r="C18" s="26" t="s">
        <v>29</v>
      </c>
      <c r="D18" s="25" t="s">
        <v>14</v>
      </c>
      <c r="E18" s="25">
        <v>1</v>
      </c>
      <c r="F18" s="6"/>
      <c r="G18" s="27">
        <f t="shared" si="2"/>
        <v>0</v>
      </c>
    </row>
    <row r="19" spans="1:7" x14ac:dyDescent="0.25">
      <c r="A19" s="38"/>
      <c r="B19" s="25" t="s">
        <v>4</v>
      </c>
      <c r="C19" s="26" t="s">
        <v>10</v>
      </c>
      <c r="D19" s="25" t="s">
        <v>13</v>
      </c>
      <c r="E19" s="25">
        <v>1</v>
      </c>
      <c r="F19" s="6"/>
      <c r="G19" s="27">
        <f t="shared" si="2"/>
        <v>0</v>
      </c>
    </row>
    <row r="20" spans="1:7" ht="20.25" customHeight="1" x14ac:dyDescent="0.25">
      <c r="A20" s="38"/>
      <c r="B20" s="40" t="s">
        <v>19</v>
      </c>
      <c r="C20" s="40"/>
      <c r="D20" s="40"/>
      <c r="E20" s="40"/>
      <c r="F20" s="40"/>
      <c r="G20" s="28">
        <f>SUM(G16:G19)</f>
        <v>0</v>
      </c>
    </row>
    <row r="21" spans="1:7" ht="15.75" thickBot="1" x14ac:dyDescent="0.3">
      <c r="A21" s="39"/>
      <c r="B21" s="29" t="s">
        <v>5</v>
      </c>
      <c r="C21" s="30" t="s">
        <v>11</v>
      </c>
      <c r="D21" s="29" t="s">
        <v>15</v>
      </c>
      <c r="E21" s="29">
        <v>10</v>
      </c>
      <c r="F21" s="7"/>
      <c r="G21" s="31">
        <f t="shared" ref="G21" si="3">E21*F21</f>
        <v>0</v>
      </c>
    </row>
    <row r="22" spans="1:7" ht="15.75" thickBot="1" x14ac:dyDescent="0.3">
      <c r="A22" s="53"/>
      <c r="B22" s="53"/>
      <c r="C22" s="53"/>
      <c r="D22" s="53"/>
      <c r="E22" s="53"/>
      <c r="F22" s="53"/>
      <c r="G22" s="53"/>
    </row>
    <row r="23" spans="1:7" x14ac:dyDescent="0.25">
      <c r="A23" s="55" t="s">
        <v>23</v>
      </c>
      <c r="B23" s="56"/>
      <c r="C23" s="61" t="s">
        <v>20</v>
      </c>
      <c r="D23" s="61"/>
      <c r="E23" s="61"/>
      <c r="F23" s="61"/>
      <c r="G23" s="32">
        <f>G20+G13</f>
        <v>0</v>
      </c>
    </row>
    <row r="24" spans="1:7" x14ac:dyDescent="0.25">
      <c r="A24" s="57"/>
      <c r="B24" s="58"/>
      <c r="C24" s="54" t="s">
        <v>22</v>
      </c>
      <c r="D24" s="54"/>
      <c r="E24" s="54"/>
      <c r="F24" s="54"/>
      <c r="G24" s="33">
        <f>ROUNDUP(G23*0.21,2)</f>
        <v>0</v>
      </c>
    </row>
    <row r="25" spans="1:7" ht="15.75" thickBot="1" x14ac:dyDescent="0.3">
      <c r="A25" s="59"/>
      <c r="B25" s="60"/>
      <c r="C25" s="62" t="s">
        <v>21</v>
      </c>
      <c r="D25" s="62"/>
      <c r="E25" s="62"/>
      <c r="F25" s="62"/>
      <c r="G25" s="34">
        <f>G23+G24</f>
        <v>0</v>
      </c>
    </row>
    <row r="26" spans="1:7" ht="15.75" thickBot="1" x14ac:dyDescent="0.3">
      <c r="A26" s="53"/>
      <c r="B26" s="53"/>
      <c r="C26" s="53"/>
      <c r="D26" s="53"/>
      <c r="E26" s="53"/>
      <c r="F26" s="53"/>
      <c r="G26" s="53"/>
    </row>
    <row r="27" spans="1:7" x14ac:dyDescent="0.25">
      <c r="A27" s="55" t="s">
        <v>25</v>
      </c>
      <c r="B27" s="72"/>
      <c r="C27" s="77" t="s">
        <v>26</v>
      </c>
      <c r="D27" s="77"/>
      <c r="E27" s="77"/>
      <c r="F27" s="77"/>
      <c r="G27" s="78"/>
    </row>
    <row r="28" spans="1:7" x14ac:dyDescent="0.25">
      <c r="A28" s="73"/>
      <c r="B28" s="74"/>
      <c r="C28" s="54" t="s">
        <v>20</v>
      </c>
      <c r="D28" s="54"/>
      <c r="E28" s="54"/>
      <c r="F28" s="54"/>
      <c r="G28" s="33">
        <f>F14+F21</f>
        <v>0</v>
      </c>
    </row>
    <row r="29" spans="1:7" x14ac:dyDescent="0.25">
      <c r="A29" s="73"/>
      <c r="B29" s="74"/>
      <c r="C29" s="54" t="s">
        <v>22</v>
      </c>
      <c r="D29" s="54"/>
      <c r="E29" s="54"/>
      <c r="F29" s="54"/>
      <c r="G29" s="33">
        <f>ROUNDUP(G28*0.21,2)</f>
        <v>0</v>
      </c>
    </row>
    <row r="30" spans="1:7" x14ac:dyDescent="0.25">
      <c r="A30" s="73"/>
      <c r="B30" s="74"/>
      <c r="C30" s="54" t="s">
        <v>21</v>
      </c>
      <c r="D30" s="54"/>
      <c r="E30" s="54"/>
      <c r="F30" s="54"/>
      <c r="G30" s="33">
        <f>G28+G29</f>
        <v>0</v>
      </c>
    </row>
    <row r="31" spans="1:7" x14ac:dyDescent="0.25">
      <c r="A31" s="73"/>
      <c r="B31" s="74"/>
      <c r="C31" s="79" t="s">
        <v>27</v>
      </c>
      <c r="D31" s="79"/>
      <c r="E31" s="79"/>
      <c r="F31" s="79"/>
      <c r="G31" s="80"/>
    </row>
    <row r="32" spans="1:7" x14ac:dyDescent="0.25">
      <c r="A32" s="73"/>
      <c r="B32" s="74"/>
      <c r="C32" s="54" t="s">
        <v>20</v>
      </c>
      <c r="D32" s="54"/>
      <c r="E32" s="54"/>
      <c r="F32" s="54"/>
      <c r="G32" s="33">
        <f>G14+G21</f>
        <v>0</v>
      </c>
    </row>
    <row r="33" spans="1:7" x14ac:dyDescent="0.25">
      <c r="A33" s="73"/>
      <c r="B33" s="74"/>
      <c r="C33" s="54" t="s">
        <v>22</v>
      </c>
      <c r="D33" s="54"/>
      <c r="E33" s="54"/>
      <c r="F33" s="54"/>
      <c r="G33" s="33">
        <f>ROUNDUP(G32*0.21,2)</f>
        <v>0</v>
      </c>
    </row>
    <row r="34" spans="1:7" ht="15.75" thickBot="1" x14ac:dyDescent="0.3">
      <c r="A34" s="75"/>
      <c r="B34" s="76"/>
      <c r="C34" s="62" t="s">
        <v>21</v>
      </c>
      <c r="D34" s="62"/>
      <c r="E34" s="62"/>
      <c r="F34" s="62"/>
      <c r="G34" s="34">
        <f>G32+G33</f>
        <v>0</v>
      </c>
    </row>
    <row r="35" spans="1:7" ht="15.75" thickBot="1" x14ac:dyDescent="0.3"/>
    <row r="36" spans="1:7" x14ac:dyDescent="0.25">
      <c r="A36" s="69" t="s">
        <v>30</v>
      </c>
      <c r="B36" s="63" t="s">
        <v>31</v>
      </c>
      <c r="C36" s="63"/>
      <c r="D36" s="63"/>
      <c r="E36" s="63"/>
      <c r="F36" s="63"/>
      <c r="G36" s="64"/>
    </row>
    <row r="37" spans="1:7" x14ac:dyDescent="0.25">
      <c r="A37" s="70"/>
      <c r="B37" s="65"/>
      <c r="C37" s="65"/>
      <c r="D37" s="65"/>
      <c r="E37" s="65"/>
      <c r="F37" s="65"/>
      <c r="G37" s="66"/>
    </row>
    <row r="38" spans="1:7" x14ac:dyDescent="0.25">
      <c r="A38" s="70"/>
      <c r="B38" s="65"/>
      <c r="C38" s="65"/>
      <c r="D38" s="65"/>
      <c r="E38" s="65"/>
      <c r="F38" s="65"/>
      <c r="G38" s="66"/>
    </row>
    <row r="39" spans="1:7" x14ac:dyDescent="0.25">
      <c r="A39" s="70"/>
      <c r="B39" s="65"/>
      <c r="C39" s="65"/>
      <c r="D39" s="65"/>
      <c r="E39" s="65"/>
      <c r="F39" s="65"/>
      <c r="G39" s="66"/>
    </row>
    <row r="40" spans="1:7" x14ac:dyDescent="0.25">
      <c r="A40" s="70"/>
      <c r="B40" s="65"/>
      <c r="C40" s="65"/>
      <c r="D40" s="65"/>
      <c r="E40" s="65"/>
      <c r="F40" s="65"/>
      <c r="G40" s="66"/>
    </row>
    <row r="41" spans="1:7" ht="15.75" thickBot="1" x14ac:dyDescent="0.3">
      <c r="A41" s="71"/>
      <c r="B41" s="67"/>
      <c r="C41" s="67"/>
      <c r="D41" s="67"/>
      <c r="E41" s="67"/>
      <c r="F41" s="67"/>
      <c r="G41" s="68"/>
    </row>
  </sheetData>
  <sheetProtection algorithmName="SHA-512" hashValue="ON+1tZPJvaG/P3VW7kmHgi4eNYMqqu81WsaSLz5ZMLXdYrGzjP3gTfDibnhprz9Xbz+iXyZ89zwoo5JMELRT9w==" saltValue="UyXUbAW7TP6CYTJHvVhTcA==" spinCount="100000" sheet="1" objects="1" scenarios="1"/>
  <mergeCells count="28">
    <mergeCell ref="B36:G41"/>
    <mergeCell ref="A36:A41"/>
    <mergeCell ref="C34:F34"/>
    <mergeCell ref="A27:B34"/>
    <mergeCell ref="C27:G27"/>
    <mergeCell ref="C31:G31"/>
    <mergeCell ref="C30:F30"/>
    <mergeCell ref="C32:F32"/>
    <mergeCell ref="C33:F33"/>
    <mergeCell ref="A26:G26"/>
    <mergeCell ref="C28:F28"/>
    <mergeCell ref="C29:F29"/>
    <mergeCell ref="A22:G22"/>
    <mergeCell ref="A23:B25"/>
    <mergeCell ref="C23:F23"/>
    <mergeCell ref="C24:F24"/>
    <mergeCell ref="C25:F25"/>
    <mergeCell ref="A16:A21"/>
    <mergeCell ref="B13:F13"/>
    <mergeCell ref="B20:F20"/>
    <mergeCell ref="A15:G15"/>
    <mergeCell ref="A1:G1"/>
    <mergeCell ref="A2:G2"/>
    <mergeCell ref="A4:G4"/>
    <mergeCell ref="A5:G5"/>
    <mergeCell ref="A8:G8"/>
    <mergeCell ref="A7:C7"/>
    <mergeCell ref="A9:A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C635-1EA1-46B3-A9CA-CC6913126020}">
  <sheetPr>
    <pageSetUpPr fitToPage="1"/>
  </sheetPr>
  <dimension ref="A1:U19"/>
  <sheetViews>
    <sheetView tabSelected="1" zoomScaleNormal="100" zoomScaleSheetLayoutView="100" workbookViewId="0">
      <selection sqref="A1:D1"/>
    </sheetView>
  </sheetViews>
  <sheetFormatPr defaultRowHeight="15" x14ac:dyDescent="0.25"/>
  <cols>
    <col min="1" max="1" width="9.140625" style="1"/>
    <col min="2" max="2" width="58.85546875" style="1" customWidth="1"/>
    <col min="3" max="3" width="17.28515625" style="9" customWidth="1"/>
    <col min="4" max="4" width="17.5703125" style="1" customWidth="1"/>
    <col min="5" max="16384" width="9.140625" style="1"/>
  </cols>
  <sheetData>
    <row r="1" spans="1:21" x14ac:dyDescent="0.25">
      <c r="A1" s="94" t="s">
        <v>32</v>
      </c>
      <c r="B1" s="94"/>
      <c r="C1" s="94"/>
      <c r="D1" s="94"/>
    </row>
    <row r="2" spans="1:21" x14ac:dyDescent="0.25">
      <c r="A2" s="94"/>
      <c r="B2" s="94"/>
      <c r="C2" s="94"/>
      <c r="D2" s="94"/>
    </row>
    <row r="4" spans="1:21" ht="18" x14ac:dyDescent="0.25">
      <c r="A4" s="95" t="s">
        <v>34</v>
      </c>
      <c r="B4" s="95"/>
      <c r="C4" s="95"/>
      <c r="D4" s="9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.75" x14ac:dyDescent="0.25">
      <c r="A5" s="96" t="s">
        <v>0</v>
      </c>
      <c r="B5" s="96"/>
      <c r="C5" s="96"/>
      <c r="D5" s="96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5.75" thickBot="1" x14ac:dyDescent="0.3"/>
    <row r="7" spans="1:21" s="9" customFormat="1" ht="45.75" thickBot="1" x14ac:dyDescent="0.3">
      <c r="A7" s="97" t="s">
        <v>35</v>
      </c>
      <c r="B7" s="98"/>
      <c r="C7" s="11" t="s">
        <v>41</v>
      </c>
      <c r="D7" s="14" t="s">
        <v>40</v>
      </c>
    </row>
    <row r="8" spans="1:21" s="9" customFormat="1" ht="15.75" thickTop="1" x14ac:dyDescent="0.25">
      <c r="A8" s="91"/>
      <c r="B8" s="92"/>
      <c r="C8" s="92"/>
      <c r="D8" s="93"/>
    </row>
    <row r="9" spans="1:21" x14ac:dyDescent="0.25">
      <c r="A9" s="85" t="s">
        <v>6</v>
      </c>
      <c r="B9" s="2" t="s">
        <v>37</v>
      </c>
      <c r="C9" s="12" t="s">
        <v>38</v>
      </c>
      <c r="D9" s="4">
        <f>'list 1 - Nabídková_cena'!G13</f>
        <v>0</v>
      </c>
    </row>
    <row r="10" spans="1:21" x14ac:dyDescent="0.25">
      <c r="A10" s="86"/>
      <c r="B10" s="2" t="s">
        <v>36</v>
      </c>
      <c r="C10" s="12" t="s">
        <v>38</v>
      </c>
      <c r="D10" s="4">
        <f>'list 1 - Nabídková_cena'!G14</f>
        <v>0</v>
      </c>
    </row>
    <row r="11" spans="1:21" x14ac:dyDescent="0.25">
      <c r="A11" s="86"/>
      <c r="B11" s="2" t="s">
        <v>44</v>
      </c>
      <c r="C11" s="17"/>
      <c r="D11" s="4">
        <f>ROUND(10*3650*2.1873*C11/1000,2)</f>
        <v>0</v>
      </c>
    </row>
    <row r="12" spans="1:21" ht="20.25" customHeight="1" x14ac:dyDescent="0.25">
      <c r="A12" s="86"/>
      <c r="B12" s="10" t="s">
        <v>39</v>
      </c>
      <c r="C12" s="13" t="s">
        <v>38</v>
      </c>
      <c r="D12" s="5">
        <f>SUM(D9:D11)</f>
        <v>0</v>
      </c>
    </row>
    <row r="13" spans="1:21" x14ac:dyDescent="0.25">
      <c r="A13" s="86"/>
      <c r="B13" s="87"/>
      <c r="C13" s="88"/>
      <c r="D13" s="89"/>
    </row>
    <row r="14" spans="1:21" ht="15" customHeight="1" x14ac:dyDescent="0.25">
      <c r="A14" s="85" t="s">
        <v>7</v>
      </c>
      <c r="B14" s="2" t="s">
        <v>37</v>
      </c>
      <c r="C14" s="12" t="s">
        <v>38</v>
      </c>
      <c r="D14" s="4">
        <f>'list 1 - Nabídková_cena'!G20</f>
        <v>0</v>
      </c>
    </row>
    <row r="15" spans="1:21" x14ac:dyDescent="0.25">
      <c r="A15" s="85"/>
      <c r="B15" s="2" t="s">
        <v>36</v>
      </c>
      <c r="C15" s="12" t="s">
        <v>38</v>
      </c>
      <c r="D15" s="4">
        <f>'list 1 - Nabídková_cena'!G21</f>
        <v>0</v>
      </c>
    </row>
    <row r="16" spans="1:21" x14ac:dyDescent="0.25">
      <c r="A16" s="85"/>
      <c r="B16" s="2" t="s">
        <v>44</v>
      </c>
      <c r="C16" s="17"/>
      <c r="D16" s="4">
        <f>ROUND(10*3650*2.1873*C16/1000,2)</f>
        <v>0</v>
      </c>
    </row>
    <row r="17" spans="1:4" ht="20.25" customHeight="1" thickBot="1" x14ac:dyDescent="0.3">
      <c r="A17" s="90"/>
      <c r="B17" s="35" t="s">
        <v>43</v>
      </c>
      <c r="C17" s="36" t="s">
        <v>38</v>
      </c>
      <c r="D17" s="37">
        <f>SUM(D14:D16)</f>
        <v>0</v>
      </c>
    </row>
    <row r="18" spans="1:4" ht="15.75" thickBot="1" x14ac:dyDescent="0.3">
      <c r="A18" s="84"/>
      <c r="B18" s="84"/>
      <c r="C18" s="84"/>
      <c r="D18" s="84"/>
    </row>
    <row r="19" spans="1:4" s="16" customFormat="1" ht="24.75" customHeight="1" thickBot="1" x14ac:dyDescent="0.3">
      <c r="A19" s="81" t="s">
        <v>42</v>
      </c>
      <c r="B19" s="82"/>
      <c r="C19" s="83"/>
      <c r="D19" s="15">
        <f>D17+D12</f>
        <v>0</v>
      </c>
    </row>
  </sheetData>
  <sheetProtection algorithmName="SHA-512" hashValue="v1xCBQrf+ELAvN4jy8MIZrmjLf0X05W1C4z72t6FknxElpPo63dcEbT1gGtHIpz8NtIAUusE9Gcrbm7dlkrCtg==" saltValue="Ss48KJE75Xwz0fm219Ff9g==" spinCount="100000" sheet="1" objects="1" scenarios="1"/>
  <mergeCells count="11">
    <mergeCell ref="A8:D8"/>
    <mergeCell ref="A1:D1"/>
    <mergeCell ref="A2:D2"/>
    <mergeCell ref="A4:D4"/>
    <mergeCell ref="A5:D5"/>
    <mergeCell ref="A7:B7"/>
    <mergeCell ref="A19:C19"/>
    <mergeCell ref="A18:D18"/>
    <mergeCell ref="A9:A12"/>
    <mergeCell ref="A13:D13"/>
    <mergeCell ref="A14:A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 1 - Nabídková_cena</vt:lpstr>
      <vt:lpstr>list 2 -Náklady životního cyklu</vt:lpstr>
      <vt:lpstr>'list 1 - Nabídková_cena'!Oblast_tisku</vt:lpstr>
      <vt:lpstr>'list 2 -Náklady životního cyklu'!Oblast_tisku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 Ezr</cp:lastModifiedBy>
  <cp:lastPrinted>2019-06-21T08:12:15Z</cp:lastPrinted>
  <dcterms:created xsi:type="dcterms:W3CDTF">2019-04-05T06:19:53Z</dcterms:created>
  <dcterms:modified xsi:type="dcterms:W3CDTF">2019-06-24T09:24:39Z</dcterms:modified>
</cp:coreProperties>
</file>