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ucl-fs1\homes$\hofmanova\Dokumenty\Martina\VEREJNE ZAKAZKY\2019\VZ služby\Městské noviny\ZD OK\"/>
    </mc:Choice>
  </mc:AlternateContent>
  <xr:revisionPtr revIDLastSave="0" documentId="13_ncr:1_{294C094E-458B-4D8F-B922-758CDF14EBF5}" xr6:coauthVersionLast="43" xr6:coauthVersionMax="43" xr10:uidLastSave="{00000000-0000-0000-0000-000000000000}"/>
  <bookViews>
    <workbookView xWindow="3855" yWindow="3855" windowWidth="21600" windowHeight="11385" xr2:uid="{00000000-000D-0000-FFFF-FFFF00000000}"/>
  </bookViews>
  <sheets>
    <sheet name="VZ 1 ROK - 24 STRAN - TISK" sheetId="4" r:id="rId1"/>
    <sheet name="List1" sheetId="5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4" i="4" l="1"/>
  <c r="F50" i="4" l="1"/>
  <c r="F35" i="4"/>
  <c r="F22" i="4"/>
  <c r="F23" i="4"/>
  <c r="F24" i="4"/>
  <c r="F25" i="4"/>
  <c r="F26" i="4"/>
  <c r="F27" i="4"/>
  <c r="F28" i="4"/>
  <c r="F29" i="4"/>
  <c r="F30" i="4"/>
  <c r="F31" i="4"/>
  <c r="F32" i="4"/>
  <c r="F34" i="4"/>
  <c r="F42" i="4"/>
  <c r="F45" i="4"/>
  <c r="F47" i="4"/>
  <c r="F49" i="4"/>
  <c r="F51" i="4"/>
  <c r="F44" i="4"/>
  <c r="F46" i="4"/>
  <c r="F48" i="4"/>
  <c r="F52" i="4"/>
  <c r="F43" i="4"/>
  <c r="F55" i="4"/>
  <c r="F56" i="4" s="1"/>
  <c r="F36" i="4" l="1"/>
  <c r="F53" i="4"/>
  <c r="F58" i="4" s="1"/>
  <c r="F33" i="4"/>
  <c r="F38" i="4" s="1"/>
  <c r="F65" i="4" l="1"/>
  <c r="F66" i="4" s="1"/>
  <c r="F69" i="4" l="1"/>
  <c r="F68" i="4"/>
  <c r="F67" i="4" l="1"/>
  <c r="F70" i="4" s="1"/>
</calcChain>
</file>

<file path=xl/sharedStrings.xml><?xml version="1.0" encoding="utf-8"?>
<sst xmlns="http://schemas.openxmlformats.org/spreadsheetml/2006/main" count="74" uniqueCount="58">
  <si>
    <t>Periodicita:</t>
  </si>
  <si>
    <t>měsíc</t>
  </si>
  <si>
    <t>Počet ks:</t>
  </si>
  <si>
    <t>Barevnost:</t>
  </si>
  <si>
    <t>Formát:</t>
  </si>
  <si>
    <t>A4 (210 x 297)</t>
  </si>
  <si>
    <t>Počet stran:</t>
  </si>
  <si>
    <t>2/2 tisk</t>
  </si>
  <si>
    <t>Distribuce</t>
  </si>
  <si>
    <t>(neadresná distribuce)</t>
  </si>
  <si>
    <t>poštovní služba neadresná distribuce</t>
  </si>
  <si>
    <t>Počet str.</t>
  </si>
  <si>
    <t>Gramáž:</t>
  </si>
  <si>
    <t>Náklady tisku (včetně balného)</t>
  </si>
  <si>
    <t>K distribuci:</t>
  </si>
  <si>
    <t>MIC:</t>
  </si>
  <si>
    <t>vazba bez šití, listy pouze nafalcované a volně vložené do sebe</t>
  </si>
  <si>
    <t>TISK MĚSTSKÝCH NOVIN</t>
  </si>
  <si>
    <t>Tisk Městských novin</t>
  </si>
  <si>
    <t>Balení a doprava</t>
  </si>
  <si>
    <t>Příprava zásilky a doprava k distributorovi (Česká pošta s.p.)</t>
  </si>
  <si>
    <t>Gramáž *</t>
  </si>
  <si>
    <t xml:space="preserve">Celková cena včetně DPH </t>
  </si>
  <si>
    <r>
      <t xml:space="preserve">* </t>
    </r>
    <r>
      <rPr>
        <sz val="10"/>
        <rFont val="Arial"/>
        <family val="2"/>
        <charset val="238"/>
      </rPr>
      <t>v případě využití rozšíření rozsahu čísla o 4 tiskové strany je gramáž 50 g</t>
    </r>
  </si>
  <si>
    <t>rozšířená část vydání</t>
  </si>
  <si>
    <r>
      <t>základní vydání 24 stran (</t>
    </r>
    <r>
      <rPr>
        <i/>
        <sz val="10"/>
        <rFont val="Arial"/>
        <family val="2"/>
        <charset val="238"/>
      </rPr>
      <t xml:space="preserve"> 2 x bude zákl. vydání rozšířeno o 4 strany tj. 9x24 +2x28 stran</t>
    </r>
    <r>
      <rPr>
        <sz val="10"/>
        <rFont val="Arial"/>
        <family val="2"/>
        <charset val="238"/>
      </rPr>
      <t xml:space="preserve">) </t>
    </r>
  </si>
  <si>
    <t>datum:</t>
  </si>
  <si>
    <t>Počet vydání:</t>
  </si>
  <si>
    <r>
      <t xml:space="preserve">45 g </t>
    </r>
    <r>
      <rPr>
        <i/>
        <sz val="10"/>
        <rFont val="Arial"/>
        <family val="2"/>
        <charset val="238"/>
      </rPr>
      <t>(+ 4 strany = 50 g) - gramáž výsledného produktu (1 ks vydání resp. rozšířeného vydání)</t>
    </r>
  </si>
  <si>
    <t>cena/17850ks</t>
  </si>
  <si>
    <t>Cena/ks</t>
  </si>
  <si>
    <t>- 01 - LEDEN</t>
  </si>
  <si>
    <t>- 02 - ÚNOR</t>
  </si>
  <si>
    <t>- 03 - BŘEZEN</t>
  </si>
  <si>
    <t>- 05 - KVĚTEN</t>
  </si>
  <si>
    <t>- 06 - ČERVEN</t>
  </si>
  <si>
    <t>- 07 - LÉTO</t>
  </si>
  <si>
    <t>- 08 - ZÁŘÍ</t>
  </si>
  <si>
    <t>- 09 - ŘÍJEN</t>
  </si>
  <si>
    <t>- 10 - LISTOPAD</t>
  </si>
  <si>
    <t>- 11 - PROSINEC</t>
  </si>
  <si>
    <t>CELKEM TISK rozšířené vydání - mezisoučet za 1 rok</t>
  </si>
  <si>
    <t>CELKEM TISK za 1 rok bez DPH</t>
  </si>
  <si>
    <t>- 04 - DUBEN</t>
  </si>
  <si>
    <t>- 08- ZÁŘÍ</t>
  </si>
  <si>
    <t>CELKEM TISK základní za 1 rok - mezisoučet</t>
  </si>
  <si>
    <t>CELKEM DISTRIBUCE  základní za 1 rok - mezisoučet</t>
  </si>
  <si>
    <t>CELKEM DISTRIBUCE  rozšířené za 1 rok - mezisoučet</t>
  </si>
  <si>
    <t>CELKEM DISTRIBUCE za 1 rok bez DPH</t>
  </si>
  <si>
    <t>Celková cena za 1 rok plnění bez DPH</t>
  </si>
  <si>
    <t>Celková nabídková cena za 2 roky plnění bez DPH</t>
  </si>
  <si>
    <t>Celková nabídková cena za 2 roky plnění včetně DPH</t>
  </si>
  <si>
    <t>jméno, příjmení a podpis osoby oprávněné jednat jménem uchazeče</t>
  </si>
  <si>
    <t>DPH 10%</t>
  </si>
  <si>
    <t>ROZPIS NABÍDKOVÉ CENY - ROKY 2020-2021</t>
  </si>
  <si>
    <t xml:space="preserve">4/1 (celkem 8 barevných stran, barevné strany: 1,2,3,4 + 21,22,23 
a 24, resp. v případě rozšířeného vydání 23, 24, 25 a 26, zbývající strany 2/2 přímá barva, tj. černá +modrá, viz model novin </t>
  </si>
  <si>
    <t>70 g recykl, typ LWC (lesk) - identifikace papíru</t>
  </si>
  <si>
    <t>Příloha č. 2 výzvy = příloha č. 1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</si>
</sst>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i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6"/>
      <name val="Arial"/>
      <family val="2"/>
      <charset val="238"/>
    </font>
    <font>
      <b/>
      <sz val="11"/>
      <name val="Arial"/>
      <family val="2"/>
      <charset val="238"/>
    </font>
    <font>
      <b/>
      <i/>
      <sz val="16"/>
      <color rgb="FFFF0000"/>
      <name val="Arial"/>
      <family val="2"/>
      <charset val="238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4" fontId="2" fillId="0" borderId="0" xfId="0" applyNumberFormat="1" applyFont="1"/>
    <xf numFmtId="4" fontId="3" fillId="0" borderId="0" xfId="0" applyNumberFormat="1" applyFont="1"/>
    <xf numFmtId="0" fontId="0" fillId="0" borderId="1" xfId="0" applyBorder="1"/>
    <xf numFmtId="0" fontId="2" fillId="0" borderId="0" xfId="0" applyFont="1" applyFill="1" applyBorder="1"/>
    <xf numFmtId="49" fontId="2" fillId="0" borderId="0" xfId="0" applyNumberFormat="1" applyFont="1"/>
    <xf numFmtId="49" fontId="3" fillId="0" borderId="0" xfId="0" applyNumberFormat="1" applyFont="1"/>
    <xf numFmtId="0" fontId="2" fillId="0" borderId="0" xfId="0" applyFont="1" applyBorder="1"/>
    <xf numFmtId="0" fontId="0" fillId="0" borderId="0" xfId="0" applyBorder="1"/>
    <xf numFmtId="0" fontId="0" fillId="0" borderId="0" xfId="0" applyFill="1" applyBorder="1"/>
    <xf numFmtId="4" fontId="2" fillId="0" borderId="0" xfId="0" applyNumberFormat="1" applyFont="1" applyBorder="1"/>
    <xf numFmtId="0" fontId="0" fillId="2" borderId="0" xfId="0" applyFill="1"/>
    <xf numFmtId="0" fontId="3" fillId="2" borderId="0" xfId="0" applyFont="1" applyFill="1"/>
    <xf numFmtId="4" fontId="0" fillId="0" borderId="0" xfId="0" applyNumberFormat="1" applyAlignment="1">
      <alignment horizontal="right"/>
    </xf>
    <xf numFmtId="4" fontId="0" fillId="2" borderId="0" xfId="0" applyNumberFormat="1" applyFill="1" applyAlignment="1">
      <alignment horizontal="right"/>
    </xf>
    <xf numFmtId="49" fontId="3" fillId="0" borderId="0" xfId="0" applyNumberFormat="1" applyFont="1" applyBorder="1"/>
    <xf numFmtId="0" fontId="6" fillId="0" borderId="0" xfId="0" applyFont="1"/>
    <xf numFmtId="49" fontId="6" fillId="0" borderId="0" xfId="0" applyNumberFormat="1" applyFont="1"/>
    <xf numFmtId="49" fontId="3" fillId="2" borderId="1" xfId="0" applyNumberFormat="1" applyFont="1" applyFill="1" applyBorder="1"/>
    <xf numFmtId="0" fontId="0" fillId="2" borderId="1" xfId="0" applyFill="1" applyBorder="1"/>
    <xf numFmtId="49" fontId="3" fillId="2" borderId="0" xfId="0" applyNumberFormat="1" applyFont="1" applyFill="1" applyBorder="1"/>
    <xf numFmtId="0" fontId="0" fillId="2" borderId="0" xfId="0" applyFill="1" applyBorder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4" fontId="6" fillId="0" borderId="0" xfId="0" applyNumberFormat="1" applyFont="1"/>
    <xf numFmtId="4" fontId="6" fillId="0" borderId="0" xfId="0" applyNumberFormat="1" applyFont="1" applyBorder="1"/>
    <xf numFmtId="0" fontId="4" fillId="0" borderId="0" xfId="0" applyFont="1" applyFill="1" applyBorder="1"/>
    <xf numFmtId="0" fontId="3" fillId="0" borderId="0" xfId="0" applyFont="1" applyBorder="1"/>
    <xf numFmtId="4" fontId="3" fillId="0" borderId="0" xfId="0" applyNumberFormat="1" applyFont="1" applyBorder="1"/>
    <xf numFmtId="49" fontId="8" fillId="0" borderId="0" xfId="0" applyNumberFormat="1" applyFont="1"/>
    <xf numFmtId="0" fontId="6" fillId="0" borderId="0" xfId="0" applyFont="1" applyBorder="1"/>
    <xf numFmtId="4" fontId="6" fillId="4" borderId="0" xfId="0" applyNumberFormat="1" applyFont="1" applyFill="1" applyBorder="1"/>
    <xf numFmtId="4" fontId="6" fillId="4" borderId="0" xfId="0" applyNumberFormat="1" applyFont="1" applyFill="1"/>
    <xf numFmtId="0" fontId="2" fillId="2" borderId="2" xfId="0" applyFont="1" applyFill="1" applyBorder="1"/>
    <xf numFmtId="0" fontId="3" fillId="2" borderId="3" xfId="0" applyFont="1" applyFill="1" applyBorder="1"/>
    <xf numFmtId="4" fontId="3" fillId="2" borderId="3" xfId="0" applyNumberFormat="1" applyFont="1" applyFill="1" applyBorder="1"/>
    <xf numFmtId="4" fontId="3" fillId="2" borderId="4" xfId="0" applyNumberFormat="1" applyFont="1" applyFill="1" applyBorder="1"/>
    <xf numFmtId="0" fontId="1" fillId="0" borderId="0" xfId="0" applyFont="1" applyAlignment="1">
      <alignment horizontal="center"/>
    </xf>
    <xf numFmtId="0" fontId="10" fillId="0" borderId="0" xfId="0" applyFont="1" applyAlignment="1">
      <alignment horizontal="left" vertical="top"/>
    </xf>
    <xf numFmtId="0" fontId="6" fillId="3" borderId="0" xfId="0" applyFont="1" applyFill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4" fontId="0" fillId="3" borderId="0" xfId="0" applyNumberFormat="1" applyFill="1" applyProtection="1">
      <protection locked="0" hidden="1"/>
    </xf>
    <xf numFmtId="4" fontId="0" fillId="0" borderId="0" xfId="0" applyNumberFormat="1" applyFill="1" applyProtection="1">
      <protection locked="0" hidden="1"/>
    </xf>
    <xf numFmtId="4" fontId="0" fillId="3" borderId="0" xfId="0" applyNumberFormat="1" applyFill="1" applyBorder="1" applyProtection="1">
      <protection locked="0" hidden="1"/>
    </xf>
    <xf numFmtId="4" fontId="0" fillId="3" borderId="1" xfId="0" applyNumberFormat="1" applyFill="1" applyBorder="1" applyProtection="1">
      <protection locked="0" hidden="1"/>
    </xf>
    <xf numFmtId="4" fontId="2" fillId="0" borderId="0" xfId="0" applyNumberFormat="1" applyFont="1" applyFill="1" applyProtection="1">
      <protection locked="0" hidden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6"/>
  <sheetViews>
    <sheetView tabSelected="1" topLeftCell="A49" workbookViewId="0">
      <selection activeCell="E22" sqref="E22"/>
    </sheetView>
  </sheetViews>
  <sheetFormatPr defaultRowHeight="12.75" x14ac:dyDescent="0.2"/>
  <cols>
    <col min="1" max="1" width="46.85546875" customWidth="1"/>
    <col min="2" max="2" width="12.85546875" customWidth="1"/>
    <col min="3" max="3" width="17.7109375" customWidth="1"/>
    <col min="5" max="5" width="17.85546875" bestFit="1" customWidth="1"/>
    <col min="6" max="6" width="17.7109375" customWidth="1"/>
  </cols>
  <sheetData>
    <row r="1" spans="1:6" ht="20.25" x14ac:dyDescent="0.3">
      <c r="A1" s="44" t="s">
        <v>17</v>
      </c>
      <c r="B1" s="44"/>
      <c r="C1" s="44"/>
      <c r="D1" s="44"/>
      <c r="E1" s="44"/>
      <c r="F1" s="44"/>
    </row>
    <row r="2" spans="1:6" ht="20.25" x14ac:dyDescent="0.3">
      <c r="A2" s="41" t="s">
        <v>57</v>
      </c>
      <c r="B2" s="40"/>
      <c r="C2" s="40"/>
      <c r="D2" s="40"/>
      <c r="E2" s="40"/>
      <c r="F2" s="40"/>
    </row>
    <row r="3" spans="1:6" ht="20.25" x14ac:dyDescent="0.3">
      <c r="A3" s="45" t="s">
        <v>54</v>
      </c>
      <c r="B3" s="46"/>
      <c r="C3" s="46"/>
      <c r="D3" s="46"/>
      <c r="E3" s="46"/>
      <c r="F3" s="46"/>
    </row>
    <row r="4" spans="1:6" x14ac:dyDescent="0.2">
      <c r="A4" t="s">
        <v>9</v>
      </c>
    </row>
    <row r="5" spans="1:6" x14ac:dyDescent="0.2">
      <c r="A5" s="1" t="s">
        <v>27</v>
      </c>
      <c r="C5">
        <v>11</v>
      </c>
    </row>
    <row r="6" spans="1:6" x14ac:dyDescent="0.2">
      <c r="A6" s="1" t="s">
        <v>0</v>
      </c>
      <c r="C6" s="43" t="s">
        <v>1</v>
      </c>
    </row>
    <row r="7" spans="1:6" x14ac:dyDescent="0.2">
      <c r="A7" s="1" t="s">
        <v>2</v>
      </c>
      <c r="C7" s="15">
        <v>17850</v>
      </c>
    </row>
    <row r="8" spans="1:6" x14ac:dyDescent="0.2">
      <c r="A8" s="14" t="s">
        <v>14</v>
      </c>
      <c r="B8" s="13"/>
      <c r="C8" s="16">
        <v>17650</v>
      </c>
      <c r="D8" s="13"/>
      <c r="E8" s="13"/>
      <c r="F8" s="13"/>
    </row>
    <row r="9" spans="1:6" x14ac:dyDescent="0.2">
      <c r="A9" s="14" t="s">
        <v>15</v>
      </c>
      <c r="B9" s="13"/>
      <c r="C9" s="16">
        <v>200</v>
      </c>
      <c r="D9" s="13"/>
      <c r="E9" s="13"/>
      <c r="F9" s="13"/>
    </row>
    <row r="10" spans="1:6" ht="24" customHeight="1" x14ac:dyDescent="0.2">
      <c r="A10" s="1" t="s">
        <v>3</v>
      </c>
      <c r="B10" s="47" t="s">
        <v>55</v>
      </c>
      <c r="C10" s="47"/>
      <c r="D10" s="47"/>
      <c r="E10" s="47"/>
      <c r="F10" s="47"/>
    </row>
    <row r="11" spans="1:6" x14ac:dyDescent="0.2">
      <c r="A11" s="1" t="s">
        <v>6</v>
      </c>
      <c r="B11" s="26" t="s">
        <v>25</v>
      </c>
      <c r="F11" s="25"/>
    </row>
    <row r="12" spans="1:6" x14ac:dyDescent="0.2">
      <c r="A12" s="1" t="s">
        <v>12</v>
      </c>
      <c r="B12" s="2" t="s">
        <v>28</v>
      </c>
    </row>
    <row r="13" spans="1:6" x14ac:dyDescent="0.2">
      <c r="A13" s="1" t="s">
        <v>4</v>
      </c>
      <c r="B13" t="s">
        <v>5</v>
      </c>
    </row>
    <row r="14" spans="1:6" x14ac:dyDescent="0.2">
      <c r="B14" t="s">
        <v>7</v>
      </c>
    </row>
    <row r="15" spans="1:6" x14ac:dyDescent="0.2">
      <c r="B15" t="s">
        <v>56</v>
      </c>
    </row>
    <row r="16" spans="1:6" x14ac:dyDescent="0.2">
      <c r="B16" t="s">
        <v>16</v>
      </c>
    </row>
    <row r="18" spans="1:6" x14ac:dyDescent="0.2">
      <c r="A18" s="1" t="s">
        <v>8</v>
      </c>
      <c r="B18" t="s">
        <v>10</v>
      </c>
    </row>
    <row r="20" spans="1:6" x14ac:dyDescent="0.2">
      <c r="A20" s="18" t="s">
        <v>18</v>
      </c>
    </row>
    <row r="21" spans="1:6" x14ac:dyDescent="0.2">
      <c r="A21" s="1" t="s">
        <v>13</v>
      </c>
      <c r="D21" s="1" t="s">
        <v>11</v>
      </c>
      <c r="E21" s="24" t="s">
        <v>30</v>
      </c>
      <c r="F21" s="24" t="s">
        <v>29</v>
      </c>
    </row>
    <row r="22" spans="1:6" x14ac:dyDescent="0.2">
      <c r="A22" s="8" t="s">
        <v>31</v>
      </c>
      <c r="D22">
        <v>24</v>
      </c>
      <c r="E22" s="48">
        <v>0</v>
      </c>
      <c r="F22" s="4">
        <f t="shared" ref="F22:F32" si="0">17850*E22</f>
        <v>0</v>
      </c>
    </row>
    <row r="23" spans="1:6" x14ac:dyDescent="0.2">
      <c r="A23" s="8" t="s">
        <v>32</v>
      </c>
      <c r="D23">
        <v>24</v>
      </c>
      <c r="E23" s="48">
        <v>0</v>
      </c>
      <c r="F23" s="4">
        <f t="shared" si="0"/>
        <v>0</v>
      </c>
    </row>
    <row r="24" spans="1:6" x14ac:dyDescent="0.2">
      <c r="A24" s="8" t="s">
        <v>33</v>
      </c>
      <c r="D24">
        <v>24</v>
      </c>
      <c r="E24" s="48">
        <v>0</v>
      </c>
      <c r="F24" s="4">
        <f t="shared" si="0"/>
        <v>0</v>
      </c>
    </row>
    <row r="25" spans="1:6" x14ac:dyDescent="0.2">
      <c r="A25" s="8" t="s">
        <v>43</v>
      </c>
      <c r="D25">
        <v>24</v>
      </c>
      <c r="E25" s="48">
        <v>0</v>
      </c>
      <c r="F25" s="4">
        <f t="shared" si="0"/>
        <v>0</v>
      </c>
    </row>
    <row r="26" spans="1:6" x14ac:dyDescent="0.2">
      <c r="A26" s="8" t="s">
        <v>34</v>
      </c>
      <c r="D26">
        <v>24</v>
      </c>
      <c r="E26" s="48">
        <v>0</v>
      </c>
      <c r="F26" s="4">
        <f t="shared" si="0"/>
        <v>0</v>
      </c>
    </row>
    <row r="27" spans="1:6" x14ac:dyDescent="0.2">
      <c r="A27" s="8" t="s">
        <v>35</v>
      </c>
      <c r="D27">
        <v>24</v>
      </c>
      <c r="E27" s="48">
        <v>0</v>
      </c>
      <c r="F27" s="4">
        <f t="shared" si="0"/>
        <v>0</v>
      </c>
    </row>
    <row r="28" spans="1:6" x14ac:dyDescent="0.2">
      <c r="A28" s="8" t="s">
        <v>36</v>
      </c>
      <c r="D28">
        <v>24</v>
      </c>
      <c r="E28" s="48">
        <v>0</v>
      </c>
      <c r="F28" s="4">
        <f t="shared" si="0"/>
        <v>0</v>
      </c>
    </row>
    <row r="29" spans="1:6" x14ac:dyDescent="0.2">
      <c r="A29" s="8" t="s">
        <v>37</v>
      </c>
      <c r="D29">
        <v>24</v>
      </c>
      <c r="E29" s="48">
        <v>0</v>
      </c>
      <c r="F29" s="4">
        <f t="shared" si="0"/>
        <v>0</v>
      </c>
    </row>
    <row r="30" spans="1:6" x14ac:dyDescent="0.2">
      <c r="A30" s="8" t="s">
        <v>38</v>
      </c>
      <c r="D30">
        <v>24</v>
      </c>
      <c r="E30" s="48">
        <v>0</v>
      </c>
      <c r="F30" s="4">
        <f t="shared" si="0"/>
        <v>0</v>
      </c>
    </row>
    <row r="31" spans="1:6" x14ac:dyDescent="0.2">
      <c r="A31" s="8" t="s">
        <v>39</v>
      </c>
      <c r="D31">
        <v>24</v>
      </c>
      <c r="E31" s="48">
        <v>0</v>
      </c>
      <c r="F31" s="4">
        <f t="shared" si="0"/>
        <v>0</v>
      </c>
    </row>
    <row r="32" spans="1:6" s="10" customFormat="1" x14ac:dyDescent="0.2">
      <c r="A32" s="17" t="s">
        <v>40</v>
      </c>
      <c r="D32" s="10">
        <v>24</v>
      </c>
      <c r="E32" s="48">
        <v>0</v>
      </c>
      <c r="F32" s="4">
        <f t="shared" si="0"/>
        <v>0</v>
      </c>
    </row>
    <row r="33" spans="1:6" s="10" customFormat="1" x14ac:dyDescent="0.2">
      <c r="A33" s="17" t="s">
        <v>45</v>
      </c>
      <c r="E33" s="49"/>
      <c r="F33" s="3">
        <f>SUM($F$22:F32)</f>
        <v>0</v>
      </c>
    </row>
    <row r="34" spans="1:6" s="10" customFormat="1" x14ac:dyDescent="0.2">
      <c r="A34" s="22" t="s">
        <v>24</v>
      </c>
      <c r="B34" s="23"/>
      <c r="C34" s="23"/>
      <c r="D34" s="23">
        <v>4</v>
      </c>
      <c r="E34" s="50">
        <v>0</v>
      </c>
      <c r="F34" s="4">
        <f>17850*E34</f>
        <v>0</v>
      </c>
    </row>
    <row r="35" spans="1:6" ht="13.5" thickBot="1" x14ac:dyDescent="0.25">
      <c r="A35" s="20" t="s">
        <v>24</v>
      </c>
      <c r="B35" s="21"/>
      <c r="C35" s="21"/>
      <c r="D35" s="21">
        <v>4</v>
      </c>
      <c r="E35" s="51">
        <v>0</v>
      </c>
      <c r="F35" s="4">
        <f>17850*E35</f>
        <v>0</v>
      </c>
    </row>
    <row r="36" spans="1:6" x14ac:dyDescent="0.2">
      <c r="A36" s="7" t="s">
        <v>41</v>
      </c>
      <c r="E36" s="3"/>
      <c r="F36" s="3">
        <f>SUM($F$34:$F$35)</f>
        <v>0</v>
      </c>
    </row>
    <row r="37" spans="1:6" x14ac:dyDescent="0.2">
      <c r="A37" s="7"/>
      <c r="E37" s="3"/>
      <c r="F37" s="1"/>
    </row>
    <row r="38" spans="1:6" x14ac:dyDescent="0.2">
      <c r="A38" s="8" t="s">
        <v>42</v>
      </c>
      <c r="E38" s="3"/>
      <c r="F38" s="27">
        <f>SUM($F$36,$F$33)</f>
        <v>0</v>
      </c>
    </row>
    <row r="39" spans="1:6" x14ac:dyDescent="0.2">
      <c r="A39" s="8"/>
      <c r="E39" s="3"/>
      <c r="F39" s="1"/>
    </row>
    <row r="40" spans="1:6" x14ac:dyDescent="0.2">
      <c r="A40" s="19" t="s">
        <v>20</v>
      </c>
      <c r="E40" s="1"/>
      <c r="F40" s="1"/>
    </row>
    <row r="41" spans="1:6" x14ac:dyDescent="0.2">
      <c r="A41" s="9" t="s">
        <v>19</v>
      </c>
      <c r="B41" s="10"/>
      <c r="C41" s="10"/>
      <c r="D41" s="9" t="s">
        <v>21</v>
      </c>
      <c r="E41" s="24" t="s">
        <v>30</v>
      </c>
      <c r="F41" s="24" t="s">
        <v>29</v>
      </c>
    </row>
    <row r="42" spans="1:6" x14ac:dyDescent="0.2">
      <c r="A42" s="8" t="s">
        <v>31</v>
      </c>
      <c r="B42" s="10"/>
      <c r="C42" s="10"/>
      <c r="D42" s="10">
        <v>45</v>
      </c>
      <c r="E42" s="48">
        <v>0</v>
      </c>
      <c r="F42" s="4">
        <f>17850*E42</f>
        <v>0</v>
      </c>
    </row>
    <row r="43" spans="1:6" x14ac:dyDescent="0.2">
      <c r="A43" s="8" t="s">
        <v>32</v>
      </c>
      <c r="B43" s="10"/>
      <c r="C43" s="10"/>
      <c r="D43" s="11">
        <v>45</v>
      </c>
      <c r="E43" s="48">
        <v>0</v>
      </c>
      <c r="F43" s="4">
        <f t="shared" ref="F43:F52" si="1">17850*E43</f>
        <v>0</v>
      </c>
    </row>
    <row r="44" spans="1:6" x14ac:dyDescent="0.2">
      <c r="A44" s="8" t="s">
        <v>33</v>
      </c>
      <c r="B44" s="10"/>
      <c r="C44" s="10"/>
      <c r="D44" s="11">
        <v>45</v>
      </c>
      <c r="E44" s="48">
        <v>0</v>
      </c>
      <c r="F44" s="4">
        <f t="shared" si="1"/>
        <v>0</v>
      </c>
    </row>
    <row r="45" spans="1:6" x14ac:dyDescent="0.2">
      <c r="A45" s="8" t="s">
        <v>43</v>
      </c>
      <c r="B45" s="10"/>
      <c r="C45" s="10"/>
      <c r="D45" s="11">
        <v>45</v>
      </c>
      <c r="E45" s="48">
        <v>0</v>
      </c>
      <c r="F45" s="4">
        <f t="shared" si="1"/>
        <v>0</v>
      </c>
    </row>
    <row r="46" spans="1:6" x14ac:dyDescent="0.2">
      <c r="A46" s="8" t="s">
        <v>34</v>
      </c>
      <c r="B46" s="10"/>
      <c r="C46" s="10"/>
      <c r="D46" s="11">
        <v>45</v>
      </c>
      <c r="E46" s="48">
        <v>0</v>
      </c>
      <c r="F46" s="4">
        <f t="shared" si="1"/>
        <v>0</v>
      </c>
    </row>
    <row r="47" spans="1:6" x14ac:dyDescent="0.2">
      <c r="A47" s="8" t="s">
        <v>35</v>
      </c>
      <c r="B47" s="10"/>
      <c r="C47" s="10"/>
      <c r="D47" s="11">
        <v>45</v>
      </c>
      <c r="E47" s="48">
        <v>0</v>
      </c>
      <c r="F47" s="4">
        <f t="shared" si="1"/>
        <v>0</v>
      </c>
    </row>
    <row r="48" spans="1:6" x14ac:dyDescent="0.2">
      <c r="A48" s="8" t="s">
        <v>36</v>
      </c>
      <c r="B48" s="10"/>
      <c r="C48" s="10"/>
      <c r="D48" s="11">
        <v>45</v>
      </c>
      <c r="E48" s="48">
        <v>0</v>
      </c>
      <c r="F48" s="4">
        <f t="shared" si="1"/>
        <v>0</v>
      </c>
    </row>
    <row r="49" spans="1:6" x14ac:dyDescent="0.2">
      <c r="A49" s="8" t="s">
        <v>44</v>
      </c>
      <c r="B49" s="10"/>
      <c r="C49" s="10"/>
      <c r="D49" s="11">
        <v>45</v>
      </c>
      <c r="E49" s="48">
        <v>0</v>
      </c>
      <c r="F49" s="4">
        <f t="shared" si="1"/>
        <v>0</v>
      </c>
    </row>
    <row r="50" spans="1:6" x14ac:dyDescent="0.2">
      <c r="A50" s="8" t="s">
        <v>38</v>
      </c>
      <c r="B50" s="10"/>
      <c r="C50" s="10"/>
      <c r="D50" s="11">
        <v>45</v>
      </c>
      <c r="E50" s="48">
        <v>0</v>
      </c>
      <c r="F50" s="4">
        <f t="shared" si="1"/>
        <v>0</v>
      </c>
    </row>
    <row r="51" spans="1:6" x14ac:dyDescent="0.2">
      <c r="A51" s="8" t="s">
        <v>39</v>
      </c>
      <c r="B51" s="10"/>
      <c r="C51" s="10"/>
      <c r="D51" s="11">
        <v>45</v>
      </c>
      <c r="E51" s="48">
        <v>0</v>
      </c>
      <c r="F51" s="4">
        <f t="shared" si="1"/>
        <v>0</v>
      </c>
    </row>
    <row r="52" spans="1:6" x14ac:dyDescent="0.2">
      <c r="A52" s="17" t="s">
        <v>40</v>
      </c>
      <c r="B52" s="10"/>
      <c r="C52" s="10"/>
      <c r="D52" s="11">
        <v>45</v>
      </c>
      <c r="E52" s="48">
        <v>0</v>
      </c>
      <c r="F52" s="4">
        <f t="shared" si="1"/>
        <v>0</v>
      </c>
    </row>
    <row r="53" spans="1:6" x14ac:dyDescent="0.2">
      <c r="A53" s="17" t="s">
        <v>46</v>
      </c>
      <c r="B53" s="10"/>
      <c r="C53" s="10"/>
      <c r="D53" s="11"/>
      <c r="E53" s="52"/>
      <c r="F53" s="12">
        <f>SUM($F$42:$F$52)</f>
        <v>0</v>
      </c>
    </row>
    <row r="54" spans="1:6" x14ac:dyDescent="0.2">
      <c r="A54" s="8" t="s">
        <v>24</v>
      </c>
      <c r="B54" s="10"/>
      <c r="C54" s="10"/>
      <c r="D54" s="11">
        <v>5</v>
      </c>
      <c r="E54" s="48">
        <v>0</v>
      </c>
      <c r="F54" s="4">
        <f>17850*E54</f>
        <v>0</v>
      </c>
    </row>
    <row r="55" spans="1:6" ht="13.5" thickBot="1" x14ac:dyDescent="0.25">
      <c r="A55" s="5" t="s">
        <v>24</v>
      </c>
      <c r="B55" s="5"/>
      <c r="C55" s="5"/>
      <c r="D55" s="5">
        <v>5</v>
      </c>
      <c r="E55" s="51">
        <v>0</v>
      </c>
      <c r="F55" s="4">
        <f>17850*E55</f>
        <v>0</v>
      </c>
    </row>
    <row r="56" spans="1:6" x14ac:dyDescent="0.2">
      <c r="A56" s="7" t="s">
        <v>47</v>
      </c>
      <c r="B56" s="10"/>
      <c r="C56" s="10"/>
      <c r="D56" s="10"/>
      <c r="F56" s="3">
        <f>SUM($F$54:$F$55)</f>
        <v>0</v>
      </c>
    </row>
    <row r="57" spans="1:6" x14ac:dyDescent="0.2">
      <c r="A57" s="7"/>
      <c r="B57" s="10"/>
      <c r="C57" s="10"/>
      <c r="D57" s="10"/>
      <c r="E57" s="12"/>
      <c r="F57" s="3"/>
    </row>
    <row r="58" spans="1:6" x14ac:dyDescent="0.2">
      <c r="A58" s="8" t="s">
        <v>48</v>
      </c>
      <c r="B58" s="10"/>
      <c r="C58" s="10"/>
      <c r="D58" s="10"/>
      <c r="E58" s="12"/>
      <c r="F58" s="28">
        <f>SUM($F$56,$F$53)</f>
        <v>0</v>
      </c>
    </row>
    <row r="59" spans="1:6" x14ac:dyDescent="0.2">
      <c r="A59" s="7"/>
      <c r="B59" s="10"/>
      <c r="C59" s="10"/>
      <c r="D59" s="10"/>
      <c r="E59" s="12"/>
      <c r="F59" s="10"/>
    </row>
    <row r="60" spans="1:6" x14ac:dyDescent="0.2">
      <c r="A60" s="7" t="s">
        <v>23</v>
      </c>
      <c r="B60" s="10"/>
      <c r="C60" s="10"/>
      <c r="D60" s="10"/>
      <c r="E60" s="12"/>
      <c r="F60" s="10"/>
    </row>
    <row r="61" spans="1:6" x14ac:dyDescent="0.2">
      <c r="A61" s="7"/>
      <c r="B61" s="10"/>
      <c r="C61" s="10"/>
      <c r="D61" s="10"/>
      <c r="E61" s="12"/>
      <c r="F61" s="10"/>
    </row>
    <row r="62" spans="1:6" ht="15" x14ac:dyDescent="0.25">
      <c r="A62" s="32"/>
      <c r="B62" s="30"/>
      <c r="C62" s="30"/>
      <c r="D62" s="30"/>
      <c r="E62" s="31"/>
      <c r="F62" s="33"/>
    </row>
    <row r="63" spans="1:6" x14ac:dyDescent="0.2">
      <c r="A63" s="7"/>
      <c r="B63" s="10"/>
      <c r="C63" s="10"/>
      <c r="D63" s="10"/>
      <c r="E63" s="12"/>
      <c r="F63" s="10"/>
    </row>
    <row r="64" spans="1:6" x14ac:dyDescent="0.2">
      <c r="A64" s="8"/>
      <c r="B64" s="10"/>
      <c r="C64" s="10"/>
      <c r="D64" s="10"/>
      <c r="E64" s="12"/>
      <c r="F64" s="10"/>
    </row>
    <row r="65" spans="1:6" x14ac:dyDescent="0.2">
      <c r="A65" s="6" t="s">
        <v>49</v>
      </c>
      <c r="B65" s="30"/>
      <c r="C65" s="30"/>
      <c r="D65" s="25"/>
      <c r="E65" s="34"/>
      <c r="F65" s="35">
        <f>$F$38+$F$58</f>
        <v>0</v>
      </c>
    </row>
    <row r="66" spans="1:6" ht="13.5" thickBot="1" x14ac:dyDescent="0.25">
      <c r="A66" s="6" t="s">
        <v>53</v>
      </c>
      <c r="F66">
        <f>F65*0.1</f>
        <v>0</v>
      </c>
    </row>
    <row r="67" spans="1:6" ht="13.5" thickBot="1" x14ac:dyDescent="0.25">
      <c r="A67" s="36" t="s">
        <v>22</v>
      </c>
      <c r="B67" s="37"/>
      <c r="C67" s="37"/>
      <c r="D67" s="37"/>
      <c r="E67" s="38"/>
      <c r="F67" s="39">
        <f>SUM($F$65:$F$66)</f>
        <v>0</v>
      </c>
    </row>
    <row r="68" spans="1:6" ht="18" x14ac:dyDescent="0.25">
      <c r="A68" s="25" t="s">
        <v>50</v>
      </c>
      <c r="B68" s="29"/>
      <c r="F68" s="42">
        <f>2*$F$65</f>
        <v>0</v>
      </c>
    </row>
    <row r="69" spans="1:6" x14ac:dyDescent="0.2">
      <c r="A69" s="25" t="s">
        <v>53</v>
      </c>
      <c r="F69">
        <f>2*F66</f>
        <v>0</v>
      </c>
    </row>
    <row r="70" spans="1:6" x14ac:dyDescent="0.2">
      <c r="A70" s="25" t="s">
        <v>51</v>
      </c>
      <c r="E70" s="1"/>
      <c r="F70">
        <f>2*F67</f>
        <v>0</v>
      </c>
    </row>
    <row r="71" spans="1:6" x14ac:dyDescent="0.2">
      <c r="A71" s="25"/>
      <c r="E71" s="1"/>
    </row>
    <row r="72" spans="1:6" x14ac:dyDescent="0.2">
      <c r="A72" s="25"/>
      <c r="E72" s="1"/>
    </row>
    <row r="73" spans="1:6" x14ac:dyDescent="0.2">
      <c r="A73" s="25"/>
      <c r="E73" s="1"/>
    </row>
    <row r="74" spans="1:6" x14ac:dyDescent="0.2">
      <c r="A74" s="25"/>
      <c r="E74" s="1"/>
    </row>
    <row r="75" spans="1:6" x14ac:dyDescent="0.2">
      <c r="A75" s="25"/>
      <c r="E75" s="1"/>
    </row>
    <row r="76" spans="1:6" x14ac:dyDescent="0.2">
      <c r="A76" s="1"/>
      <c r="E76" s="1"/>
    </row>
    <row r="77" spans="1:6" x14ac:dyDescent="0.2">
      <c r="A77" t="s">
        <v>26</v>
      </c>
      <c r="B77" s="25" t="s">
        <v>52</v>
      </c>
    </row>
    <row r="81" spans="1:6" x14ac:dyDescent="0.2">
      <c r="D81" s="9"/>
      <c r="E81" s="24"/>
    </row>
    <row r="82" spans="1:6" x14ac:dyDescent="0.2">
      <c r="D82" s="9"/>
    </row>
    <row r="83" spans="1:6" x14ac:dyDescent="0.2">
      <c r="A83" s="1"/>
    </row>
    <row r="84" spans="1:6" x14ac:dyDescent="0.2">
      <c r="A84" s="25"/>
      <c r="F84" s="24"/>
    </row>
    <row r="85" spans="1:6" x14ac:dyDescent="0.2">
      <c r="E85" s="1"/>
    </row>
    <row r="86" spans="1:6" x14ac:dyDescent="0.2">
      <c r="A86" s="1"/>
      <c r="E86" s="1"/>
    </row>
  </sheetData>
  <sheetProtection password="CAA1" sheet="1" objects="1" scenarios="1"/>
  <mergeCells count="3">
    <mergeCell ref="A1:F1"/>
    <mergeCell ref="A3:F3"/>
    <mergeCell ref="B10:F10"/>
  </mergeCells>
  <phoneticPr fontId="0" type="noConversion"/>
  <pageMargins left="0.78740157499999996" right="0.78740157499999996" top="0.984251969" bottom="0.984251969" header="0.4921259845" footer="0.4921259845"/>
  <pageSetup paperSize="9"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VZ 1 ROK - 24 STRAN - TISK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thudec</dc:creator>
  <cp:lastModifiedBy>Martina Hofmanová</cp:lastModifiedBy>
  <cp:lastPrinted>2017-06-21T12:43:32Z</cp:lastPrinted>
  <dcterms:created xsi:type="dcterms:W3CDTF">2011-06-29T09:37:30Z</dcterms:created>
  <dcterms:modified xsi:type="dcterms:W3CDTF">2019-09-12T08:43:46Z</dcterms:modified>
</cp:coreProperties>
</file>