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Sportareál - MaR\ZD OK\"/>
    </mc:Choice>
  </mc:AlternateContent>
  <xr:revisionPtr revIDLastSave="0" documentId="13_ncr:1_{D935A8A9-DBBE-4B36-93AE-ECE575A6DE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BIDKOVA_CENA" sheetId="3" r:id="rId1"/>
    <sheet name="A-REKONSTRUKCE MaR" sheetId="1" r:id="rId2"/>
    <sheet name="B-CENIK SERVISNICH ZÁSAHU" sheetId="2" r:id="rId3"/>
  </sheets>
  <definedNames>
    <definedName name="_xlnm.Print_Area" localSheetId="1">'A-REKONSTRUKCE MaR'!$A$1:$H$35</definedName>
    <definedName name="_xlnm.Print_Area" localSheetId="2">'B-CENIK SERVISNICH ZÁSAHU'!$A$1:$F$20</definedName>
    <definedName name="_xlnm.Print_Area" localSheetId="0">NABIDKOVA_CENA!$A$1:$H$24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G14" i="3" s="1"/>
  <c r="F13" i="3"/>
  <c r="G13" i="3" s="1"/>
  <c r="F12" i="3"/>
  <c r="G12" i="3" s="1"/>
  <c r="F11" i="3"/>
  <c r="G11" i="3" s="1"/>
  <c r="F10" i="3"/>
  <c r="G10" i="3" s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21" i="1"/>
  <c r="G22" i="1"/>
  <c r="G10" i="1"/>
  <c r="G9" i="1"/>
  <c r="G27" i="1" l="1"/>
  <c r="G28" i="1" l="1"/>
  <c r="G29" i="1" s="1"/>
  <c r="F9" i="3"/>
  <c r="G9" i="3" s="1"/>
  <c r="G16" i="3" s="1"/>
  <c r="G17" i="3" s="1"/>
  <c r="G18" i="3" s="1"/>
</calcChain>
</file>

<file path=xl/sharedStrings.xml><?xml version="1.0" encoding="utf-8"?>
<sst xmlns="http://schemas.openxmlformats.org/spreadsheetml/2006/main" count="118" uniqueCount="69">
  <si>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</si>
  <si>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</si>
  <si>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</si>
  <si>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</si>
  <si>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</si>
  <si>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</si>
  <si>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</si>
  <si>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</si>
  <si>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Část díla</t>
  </si>
  <si>
    <t>Celkem</t>
  </si>
  <si>
    <t>Příloha č. 2 zadávací dokumentace</t>
  </si>
  <si>
    <t>Příloha č. 2 smlouvy o dílo</t>
  </si>
  <si>
    <t>Zpracování PD pro realizaci rekonstrukce MaR
(rozsah dle čl. 4, odst. 4.1 přílohy č. 1)</t>
  </si>
  <si>
    <t>Provedení rekonstrukce rozvaděče RA-1 
(rozsah dle čl. 4, odst. 4.2 přílohy č. 1)</t>
  </si>
  <si>
    <t>A.1</t>
  </si>
  <si>
    <t>A.2.1</t>
  </si>
  <si>
    <t>A.2.2</t>
  </si>
  <si>
    <t>Provedení rekonstrukce rozvaděče RA-2 
(rozsah dle čl. 4, odst. 4.2 přílohy č. 1)</t>
  </si>
  <si>
    <t>A.2.3</t>
  </si>
  <si>
    <t>Provedení rekonstrukce rozvaděče RA-3 
(rozsah dle čl. 4, odst. 4.2 přílohy č. 1)</t>
  </si>
  <si>
    <t>A.2.4</t>
  </si>
  <si>
    <t>Provedení rekonstrukce rozvaděče RA-4 
(rozsah dle čl. 4, odst. 4.2 přílohy č. 1)</t>
  </si>
  <si>
    <t>A.2.5</t>
  </si>
  <si>
    <t>Provedení rekonstrukce rozvaděče RA-5 
(rozsah dle čl. 4, odst. 4.2 přílohy č. 1)</t>
  </si>
  <si>
    <t>A.2.6</t>
  </si>
  <si>
    <t>Provedení rekonstrukce rozvaděče RA-6 
(rozsah dle čl. 4, odst. 4.2 přílohy č. 1)</t>
  </si>
  <si>
    <t>Provedení rekonstrukce rozvaděče RA-7 
(rozsah dle čl. 4, odst. 4.2 přílohy č. 1)</t>
  </si>
  <si>
    <t>A.2.7</t>
  </si>
  <si>
    <t>A.2.8</t>
  </si>
  <si>
    <t>Provedení rekonstrukce rozvaděče RMA-1 
(rozsah dle čl. 4, odst. 4.2 přílohy č. 1)</t>
  </si>
  <si>
    <t>A.2.9</t>
  </si>
  <si>
    <t>Provedení rekonstrukce rozvaděče GEA1 
(rozsah dle čl. 4, odst. 4.2 přílohy č. 1)</t>
  </si>
  <si>
    <t>A.2.10</t>
  </si>
  <si>
    <t>Provedení rekonstrukce rozvaděče GEA2 
(rozsah dle čl. 4, odst. 4.2 přílohy č. 1)</t>
  </si>
  <si>
    <t>A.3</t>
  </si>
  <si>
    <t>Zpracování PD skutečného provedení MaR
(rozsah dle čl. 4, odst. 4.3 přílohy č. 1)</t>
  </si>
  <si>
    <t>A.4.1</t>
  </si>
  <si>
    <t>A.2.11</t>
  </si>
  <si>
    <t>Provedení datového propojení rozvaděčů MaR
(rozsah dle čl. 4, odst. 4.2 přílohy č. 1)</t>
  </si>
  <si>
    <t>Návrh a dodání aplikačního software pro vizualizaci
(rozsah dle čl. 4, odst. 4.4 přílohy č. 1)</t>
  </si>
  <si>
    <t>A.4.2</t>
  </si>
  <si>
    <t>Dodání PC + monitor + kláves. + myš + MS Win
(rozsah dle čl. 4, odst. 4.4 přílohy č. 1)</t>
  </si>
  <si>
    <t>A.4.3</t>
  </si>
  <si>
    <t>Dodání záložního zdroje (UPS)
(rozsah dle čl. 4, odst. 4.4 přílohy č. 1)</t>
  </si>
  <si>
    <t>A.4.4</t>
  </si>
  <si>
    <t>Dodání NAS serveru
(rozsah dle čl. 4, odst. 4.4 přílohy č. 1)</t>
  </si>
  <si>
    <t>Příloha č. 3 smlouvy o dílo</t>
  </si>
  <si>
    <t>B.1</t>
  </si>
  <si>
    <t>Monitoring systému MaR
(cena stanovena dle čl. 6, odst. 6.1 přílohy č. 1)</t>
  </si>
  <si>
    <t>měsíc</t>
  </si>
  <si>
    <t>B.2</t>
  </si>
  <si>
    <t>B.3</t>
  </si>
  <si>
    <t>Servisní podpora
(cena stanovena dle čl. 6, odst. 6.2 přílohy č. 1)</t>
  </si>
  <si>
    <t>Pravidelný preventivní servis
(cena stanovena dle čl. 6, odst. 6.3 přílohy č. 1)</t>
  </si>
  <si>
    <t>rok</t>
  </si>
  <si>
    <t>Servisní zásah - hodinová sazba jednoho servisního technika
(cena stanovena dle čl. 6, odst. 6.4 přílohy č. 1)</t>
  </si>
  <si>
    <t>hod</t>
  </si>
  <si>
    <t>B.4.1</t>
  </si>
  <si>
    <t>Servisní zásah - paušální sazba za jednu návštěvu v místě instalace MaR
(cena stanovena dle čl. 6, odst. 6.4 přílohy č. 1)</t>
  </si>
  <si>
    <t>B.4.2</t>
  </si>
  <si>
    <t>Výpočet nabídkové ceny</t>
  </si>
  <si>
    <t>Akce: Rekonstrukce MaR v budově Sportareálu Česká Lípa, Barvířská 2960, 
            vč. zajištění následného sevisu</t>
  </si>
  <si>
    <t>A</t>
  </si>
  <si>
    <t xml:space="preserve">Celková cena části díla A - Rekonstrukce MaR
(cena viz. Příloha č. 2 - Rozpis nabídkové ceny) </t>
  </si>
  <si>
    <t>Rozpis nabídkové ceny - rekonstrukce MaR (část díla A)</t>
  </si>
  <si>
    <t>Akce: Rekonstrukce MaR v budově Sportareálu Česká Lípa, Barvířská 2960</t>
  </si>
  <si>
    <t>Ceník servisních zásahů - následný servis (část díla B)</t>
  </si>
  <si>
    <t>Ceny ND nejsou součástí tohoto ceníku a budou zhotovitelem objednateli přeúčtovány v cenách v čase 
a v místě obvyklých dle podmínek smlouvy.</t>
  </si>
  <si>
    <t>Nabídková cena je stanovena jako součet nabídkové ceny za rekonstrukci systému MaR (tj. části díla A) a ceny následného servisu (tj. části díla B) po dobu předpokládané životnosti díla, tj. 10 let od dokončení části díla A.
Cena servisních zásahů (B.4.1 a B.4.2) je stanovena jako předpoklad zadavatele o počtu servisních zásahů po dobu životnosti díla:
60 servisních zásahů v místě instalace MaR, 120 servisních zásahů pomocí vzdáleného přístupu. Každý servisní zásah v délce 2 hodin, tj. celkem 360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</si>
</sst>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4" fontId="0" fillId="0" borderId="5" xfId="1" applyNumberFormat="1" applyFont="1" applyFill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4" fontId="0" fillId="3" borderId="3" xfId="1" applyNumberFormat="1" applyFont="1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4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4"/>
  <sheetViews>
    <sheetView tabSelected="1" view="pageBreakPreview" zoomScaleSheetLayoutView="100" workbookViewId="0">
      <selection activeCell="E13" sqref="E13"/>
    </sheetView>
  </sheetViews>
  <sheetFormatPr defaultColWidth="9.140625" defaultRowHeight="15" x14ac:dyDescent="0.25"/>
  <cols>
    <col min="1" max="1" width="2.85546875" style="2" customWidth="1"/>
    <col min="2" max="2" width="7.85546875" style="2" customWidth="1"/>
    <col min="3" max="3" width="43.42578125" style="2" customWidth="1"/>
    <col min="4" max="4" width="7.140625" style="23" bestFit="1" customWidth="1"/>
    <col min="5" max="5" width="7.42578125" style="23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35" t="s">
        <v>10</v>
      </c>
      <c r="C1" s="35"/>
      <c r="D1" s="35"/>
      <c r="E1" s="35"/>
      <c r="F1" s="35"/>
      <c r="G1" s="35"/>
    </row>
    <row r="2" spans="2:24" x14ac:dyDescent="0.25">
      <c r="B2" s="35"/>
      <c r="C2" s="35"/>
      <c r="D2" s="35"/>
      <c r="E2" s="35"/>
      <c r="F2" s="35"/>
      <c r="G2" s="35"/>
    </row>
    <row r="4" spans="2:24" ht="18" x14ac:dyDescent="0.25">
      <c r="B4" s="36" t="s">
        <v>60</v>
      </c>
      <c r="C4" s="36"/>
      <c r="D4" s="36"/>
      <c r="E4" s="36"/>
      <c r="F4" s="36"/>
      <c r="G4" s="3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s="13" customFormat="1" ht="30" customHeight="1" x14ac:dyDescent="0.25">
      <c r="B5" s="45" t="s">
        <v>61</v>
      </c>
      <c r="C5" s="42"/>
      <c r="D5" s="42"/>
      <c r="E5" s="42"/>
      <c r="F5" s="42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14"/>
      <c r="X5" s="14"/>
    </row>
    <row r="6" spans="2:24" ht="15.75" thickBot="1" x14ac:dyDescent="0.3"/>
    <row r="7" spans="2:24" s="23" customFormat="1" ht="30.75" thickBot="1" x14ac:dyDescent="0.3">
      <c r="B7" s="37" t="s">
        <v>8</v>
      </c>
      <c r="C7" s="38"/>
      <c r="D7" s="4" t="s">
        <v>0</v>
      </c>
      <c r="E7" s="4" t="s">
        <v>2</v>
      </c>
      <c r="F7" s="5" t="s">
        <v>3</v>
      </c>
      <c r="G7" s="6" t="s">
        <v>4</v>
      </c>
    </row>
    <row r="8" spans="2:24" s="23" customFormat="1" ht="15.75" thickTop="1" x14ac:dyDescent="0.25">
      <c r="B8" s="32"/>
      <c r="C8" s="33"/>
      <c r="D8" s="33"/>
      <c r="E8" s="33"/>
      <c r="F8" s="33"/>
      <c r="G8" s="34"/>
    </row>
    <row r="9" spans="2:24" ht="45.95" customHeight="1" x14ac:dyDescent="0.25">
      <c r="B9" s="15" t="s">
        <v>62</v>
      </c>
      <c r="C9" s="9" t="s">
        <v>63</v>
      </c>
      <c r="D9" s="7" t="s">
        <v>1</v>
      </c>
      <c r="E9" s="7">
        <v>1</v>
      </c>
      <c r="F9" s="16">
        <f>'A-REKONSTRUKCE MaR'!G27</f>
        <v>0</v>
      </c>
      <c r="G9" s="8">
        <f>E9*F9</f>
        <v>0</v>
      </c>
    </row>
    <row r="10" spans="2:24" ht="45.95" customHeight="1" x14ac:dyDescent="0.25">
      <c r="B10" s="15" t="s">
        <v>47</v>
      </c>
      <c r="C10" s="9" t="s">
        <v>48</v>
      </c>
      <c r="D10" s="7" t="s">
        <v>49</v>
      </c>
      <c r="E10" s="7">
        <v>120</v>
      </c>
      <c r="F10" s="16">
        <f>'B-CENIK SERVISNICH ZÁSAHU'!E9</f>
        <v>0</v>
      </c>
      <c r="G10" s="8">
        <f>E10*F10</f>
        <v>0</v>
      </c>
    </row>
    <row r="11" spans="2:24" ht="45.95" customHeight="1" x14ac:dyDescent="0.25">
      <c r="B11" s="15" t="s">
        <v>50</v>
      </c>
      <c r="C11" s="9" t="s">
        <v>52</v>
      </c>
      <c r="D11" s="7" t="s">
        <v>49</v>
      </c>
      <c r="E11" s="7">
        <v>120</v>
      </c>
      <c r="F11" s="16">
        <f>'B-CENIK SERVISNICH ZÁSAHU'!E10</f>
        <v>0</v>
      </c>
      <c r="G11" s="8">
        <f t="shared" ref="G11:G14" si="0">E11*F11</f>
        <v>0</v>
      </c>
    </row>
    <row r="12" spans="2:24" ht="45.95" customHeight="1" x14ac:dyDescent="0.25">
      <c r="B12" s="15" t="s">
        <v>51</v>
      </c>
      <c r="C12" s="9" t="s">
        <v>53</v>
      </c>
      <c r="D12" s="7" t="s">
        <v>54</v>
      </c>
      <c r="E12" s="7">
        <v>10</v>
      </c>
      <c r="F12" s="16">
        <f>'B-CENIK SERVISNICH ZÁSAHU'!E11</f>
        <v>0</v>
      </c>
      <c r="G12" s="8">
        <f t="shared" si="0"/>
        <v>0</v>
      </c>
    </row>
    <row r="13" spans="2:24" ht="45.95" customHeight="1" x14ac:dyDescent="0.25">
      <c r="B13" s="15" t="s">
        <v>57</v>
      </c>
      <c r="C13" s="9" t="s">
        <v>55</v>
      </c>
      <c r="D13" s="7" t="s">
        <v>56</v>
      </c>
      <c r="E13" s="7">
        <v>360</v>
      </c>
      <c r="F13" s="16">
        <f>'B-CENIK SERVISNICH ZÁSAHU'!E12</f>
        <v>0</v>
      </c>
      <c r="G13" s="8">
        <f t="shared" si="0"/>
        <v>0</v>
      </c>
    </row>
    <row r="14" spans="2:24" ht="45.95" customHeight="1" thickBot="1" x14ac:dyDescent="0.3">
      <c r="B14" s="15" t="s">
        <v>59</v>
      </c>
      <c r="C14" s="9" t="s">
        <v>58</v>
      </c>
      <c r="D14" s="7" t="s">
        <v>1</v>
      </c>
      <c r="E14" s="7">
        <v>60</v>
      </c>
      <c r="F14" s="16">
        <f>'B-CENIK SERVISNICH ZÁSAHU'!E13</f>
        <v>0</v>
      </c>
      <c r="G14" s="8">
        <f t="shared" si="0"/>
        <v>0</v>
      </c>
    </row>
    <row r="15" spans="2:24" ht="15.75" thickBot="1" x14ac:dyDescent="0.3">
      <c r="B15" s="24"/>
      <c r="C15" s="24"/>
      <c r="D15" s="24"/>
      <c r="E15" s="24"/>
      <c r="F15" s="24"/>
      <c r="G15" s="24"/>
    </row>
    <row r="16" spans="2:24" ht="15" customHeight="1" x14ac:dyDescent="0.25">
      <c r="B16" s="25" t="s">
        <v>9</v>
      </c>
      <c r="C16" s="28" t="s">
        <v>5</v>
      </c>
      <c r="D16" s="28"/>
      <c r="E16" s="28"/>
      <c r="F16" s="28"/>
      <c r="G16" s="10">
        <f>SUM(G9:G14)</f>
        <v>0</v>
      </c>
    </row>
    <row r="17" spans="2:7" x14ac:dyDescent="0.25">
      <c r="B17" s="26"/>
      <c r="C17" s="29" t="s">
        <v>7</v>
      </c>
      <c r="D17" s="29"/>
      <c r="E17" s="29"/>
      <c r="F17" s="29"/>
      <c r="G17" s="11">
        <f>ROUNDUP(G16*0.21,2)</f>
        <v>0</v>
      </c>
    </row>
    <row r="18" spans="2:7" ht="15.75" thickBot="1" x14ac:dyDescent="0.3">
      <c r="B18" s="27"/>
      <c r="C18" s="30" t="s">
        <v>6</v>
      </c>
      <c r="D18" s="30"/>
      <c r="E18" s="30"/>
      <c r="F18" s="30"/>
      <c r="G18" s="12">
        <f>G16+G17</f>
        <v>0</v>
      </c>
    </row>
    <row r="19" spans="2:7" x14ac:dyDescent="0.25">
      <c r="B19" s="31"/>
      <c r="C19" s="31"/>
      <c r="D19" s="31"/>
      <c r="E19" s="31"/>
      <c r="F19" s="31"/>
      <c r="G19" s="31"/>
    </row>
    <row r="20" spans="2:7" x14ac:dyDescent="0.25">
      <c r="B20" s="44" t="s">
        <v>68</v>
      </c>
      <c r="C20" s="44"/>
      <c r="D20" s="44"/>
      <c r="E20" s="44"/>
      <c r="F20" s="44"/>
      <c r="G20" s="44"/>
    </row>
    <row r="21" spans="2:7" x14ac:dyDescent="0.25">
      <c r="B21" s="44"/>
      <c r="C21" s="44"/>
      <c r="D21" s="44"/>
      <c r="E21" s="44"/>
      <c r="F21" s="44"/>
      <c r="G21" s="44"/>
    </row>
    <row r="22" spans="2:7" x14ac:dyDescent="0.25">
      <c r="B22" s="44"/>
      <c r="C22" s="44"/>
      <c r="D22" s="44"/>
      <c r="E22" s="44"/>
      <c r="F22" s="44"/>
      <c r="G22" s="44"/>
    </row>
    <row r="23" spans="2:7" x14ac:dyDescent="0.25">
      <c r="B23" s="44"/>
      <c r="C23" s="44"/>
      <c r="D23" s="44"/>
      <c r="E23" s="44"/>
      <c r="F23" s="44"/>
      <c r="G23" s="44"/>
    </row>
    <row r="24" spans="2:7" ht="45" customHeight="1" x14ac:dyDescent="0.25">
      <c r="B24" s="44"/>
      <c r="C24" s="44"/>
      <c r="D24" s="44"/>
      <c r="E24" s="44"/>
      <c r="F24" s="44"/>
      <c r="G24" s="44"/>
    </row>
  </sheetData>
  <sheetProtection algorithmName="SHA-512" hashValue="cBv4suwWGLdd9P+i7ntv11WOmicLkzRt43L6zzOgR73wbFi83cdl33cLrU2JXhU/CKo/rp8M59VhRCUDYKa3fw==" saltValue="V1TpGOuYJIOQzLjyPEQ7Mg==" spinCount="100000" sheet="1" objects="1" scenarios="1"/>
  <mergeCells count="13">
    <mergeCell ref="B8:G8"/>
    <mergeCell ref="B1:G1"/>
    <mergeCell ref="B2:G2"/>
    <mergeCell ref="B4:G4"/>
    <mergeCell ref="B5:G5"/>
    <mergeCell ref="B7:C7"/>
    <mergeCell ref="B20:G24"/>
    <mergeCell ref="B15:G15"/>
    <mergeCell ref="B16:B18"/>
    <mergeCell ref="C16:F16"/>
    <mergeCell ref="C17:F17"/>
    <mergeCell ref="C18:F18"/>
    <mergeCell ref="B19:G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35"/>
  <sheetViews>
    <sheetView view="pageBreakPreview" zoomScaleSheetLayoutView="100" workbookViewId="0">
      <selection activeCell="F9" sqref="F9"/>
    </sheetView>
  </sheetViews>
  <sheetFormatPr defaultColWidth="9.140625" defaultRowHeight="15" x14ac:dyDescent="0.25"/>
  <cols>
    <col min="1" max="1" width="2.85546875" style="2" customWidth="1"/>
    <col min="2" max="2" width="8.42578125" style="2" customWidth="1"/>
    <col min="3" max="3" width="48.5703125" style="2" customWidth="1"/>
    <col min="4" max="4" width="7.140625" style="23" bestFit="1" customWidth="1"/>
    <col min="5" max="5" width="7.42578125" style="23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35" t="s">
        <v>10</v>
      </c>
      <c r="C1" s="35"/>
      <c r="D1" s="35"/>
      <c r="E1" s="35"/>
      <c r="F1" s="35"/>
      <c r="G1" s="35"/>
    </row>
    <row r="2" spans="2:24" x14ac:dyDescent="0.25">
      <c r="B2" s="35" t="s">
        <v>11</v>
      </c>
      <c r="C2" s="35"/>
      <c r="D2" s="35"/>
      <c r="E2" s="35"/>
      <c r="F2" s="35"/>
      <c r="G2" s="35"/>
    </row>
    <row r="4" spans="2:24" ht="18" x14ac:dyDescent="0.25">
      <c r="B4" s="36" t="s">
        <v>64</v>
      </c>
      <c r="C4" s="36"/>
      <c r="D4" s="36"/>
      <c r="E4" s="36"/>
      <c r="F4" s="36"/>
      <c r="G4" s="3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s="13" customFormat="1" ht="15.75" x14ac:dyDescent="0.25">
      <c r="B5" s="42" t="s">
        <v>65</v>
      </c>
      <c r="C5" s="42"/>
      <c r="D5" s="42"/>
      <c r="E5" s="42"/>
      <c r="F5" s="42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14"/>
      <c r="X5" s="14"/>
    </row>
    <row r="6" spans="2:24" ht="15.75" thickBot="1" x14ac:dyDescent="0.3"/>
    <row r="7" spans="2:24" s="23" customFormat="1" ht="30.75" thickBot="1" x14ac:dyDescent="0.3">
      <c r="B7" s="37" t="s">
        <v>8</v>
      </c>
      <c r="C7" s="38"/>
      <c r="D7" s="4" t="s">
        <v>0</v>
      </c>
      <c r="E7" s="4" t="s">
        <v>2</v>
      </c>
      <c r="F7" s="5" t="s">
        <v>3</v>
      </c>
      <c r="G7" s="6" t="s">
        <v>4</v>
      </c>
    </row>
    <row r="8" spans="2:24" s="23" customFormat="1" ht="15.75" thickTop="1" x14ac:dyDescent="0.25">
      <c r="B8" s="32"/>
      <c r="C8" s="33"/>
      <c r="D8" s="33"/>
      <c r="E8" s="33"/>
      <c r="F8" s="33"/>
      <c r="G8" s="34"/>
    </row>
    <row r="9" spans="2:24" ht="30" x14ac:dyDescent="0.25">
      <c r="B9" s="15" t="s">
        <v>14</v>
      </c>
      <c r="C9" s="9" t="s">
        <v>12</v>
      </c>
      <c r="D9" s="7" t="s">
        <v>1</v>
      </c>
      <c r="E9" s="7">
        <v>1</v>
      </c>
      <c r="F9" s="1"/>
      <c r="G9" s="8">
        <f>E9*F9</f>
        <v>0</v>
      </c>
    </row>
    <row r="10" spans="2:24" ht="30" x14ac:dyDescent="0.25">
      <c r="B10" s="15" t="s">
        <v>15</v>
      </c>
      <c r="C10" s="9" t="s">
        <v>13</v>
      </c>
      <c r="D10" s="7" t="s">
        <v>1</v>
      </c>
      <c r="E10" s="7">
        <v>1</v>
      </c>
      <c r="F10" s="1"/>
      <c r="G10" s="8">
        <f t="shared" ref="G10:G22" si="0">E10*F10</f>
        <v>0</v>
      </c>
    </row>
    <row r="11" spans="2:24" ht="30" x14ac:dyDescent="0.25">
      <c r="B11" s="15" t="s">
        <v>16</v>
      </c>
      <c r="C11" s="9" t="s">
        <v>17</v>
      </c>
      <c r="D11" s="7" t="s">
        <v>1</v>
      </c>
      <c r="E11" s="7">
        <v>1</v>
      </c>
      <c r="F11" s="1"/>
      <c r="G11" s="8">
        <f t="shared" ref="G11:G16" si="1">E11*F11</f>
        <v>0</v>
      </c>
    </row>
    <row r="12" spans="2:24" ht="30" x14ac:dyDescent="0.25">
      <c r="B12" s="15" t="s">
        <v>18</v>
      </c>
      <c r="C12" s="9" t="s">
        <v>19</v>
      </c>
      <c r="D12" s="7" t="s">
        <v>1</v>
      </c>
      <c r="E12" s="7">
        <v>1</v>
      </c>
      <c r="F12" s="1"/>
      <c r="G12" s="8">
        <f t="shared" si="1"/>
        <v>0</v>
      </c>
    </row>
    <row r="13" spans="2:24" ht="30" x14ac:dyDescent="0.25">
      <c r="B13" s="15" t="s">
        <v>20</v>
      </c>
      <c r="C13" s="9" t="s">
        <v>21</v>
      </c>
      <c r="D13" s="7" t="s">
        <v>1</v>
      </c>
      <c r="E13" s="7">
        <v>1</v>
      </c>
      <c r="F13" s="1"/>
      <c r="G13" s="8">
        <f t="shared" si="1"/>
        <v>0</v>
      </c>
    </row>
    <row r="14" spans="2:24" ht="30" x14ac:dyDescent="0.25">
      <c r="B14" s="15" t="s">
        <v>22</v>
      </c>
      <c r="C14" s="9" t="s">
        <v>23</v>
      </c>
      <c r="D14" s="7" t="s">
        <v>1</v>
      </c>
      <c r="E14" s="7">
        <v>1</v>
      </c>
      <c r="F14" s="1"/>
      <c r="G14" s="8">
        <f t="shared" si="1"/>
        <v>0</v>
      </c>
    </row>
    <row r="15" spans="2:24" ht="30" x14ac:dyDescent="0.25">
      <c r="B15" s="15" t="s">
        <v>24</v>
      </c>
      <c r="C15" s="9" t="s">
        <v>25</v>
      </c>
      <c r="D15" s="7" t="s">
        <v>1</v>
      </c>
      <c r="E15" s="7">
        <v>1</v>
      </c>
      <c r="F15" s="1"/>
      <c r="G15" s="8">
        <f t="shared" si="1"/>
        <v>0</v>
      </c>
    </row>
    <row r="16" spans="2:24" ht="30" x14ac:dyDescent="0.25">
      <c r="B16" s="15" t="s">
        <v>27</v>
      </c>
      <c r="C16" s="9" t="s">
        <v>26</v>
      </c>
      <c r="D16" s="7" t="s">
        <v>1</v>
      </c>
      <c r="E16" s="7">
        <v>1</v>
      </c>
      <c r="F16" s="1"/>
      <c r="G16" s="8">
        <f t="shared" si="1"/>
        <v>0</v>
      </c>
    </row>
    <row r="17" spans="2:7" ht="30" x14ac:dyDescent="0.25">
      <c r="B17" s="15" t="s">
        <v>28</v>
      </c>
      <c r="C17" s="9" t="s">
        <v>29</v>
      </c>
      <c r="D17" s="7" t="s">
        <v>1</v>
      </c>
      <c r="E17" s="7">
        <v>1</v>
      </c>
      <c r="F17" s="1"/>
      <c r="G17" s="8">
        <f t="shared" ref="G17:G19" si="2">E17*F17</f>
        <v>0</v>
      </c>
    </row>
    <row r="18" spans="2:7" ht="30" x14ac:dyDescent="0.25">
      <c r="B18" s="15" t="s">
        <v>30</v>
      </c>
      <c r="C18" s="9" t="s">
        <v>31</v>
      </c>
      <c r="D18" s="7" t="s">
        <v>1</v>
      </c>
      <c r="E18" s="7">
        <v>1</v>
      </c>
      <c r="F18" s="1"/>
      <c r="G18" s="8">
        <f t="shared" si="2"/>
        <v>0</v>
      </c>
    </row>
    <row r="19" spans="2:7" ht="30" x14ac:dyDescent="0.25">
      <c r="B19" s="15" t="s">
        <v>32</v>
      </c>
      <c r="C19" s="9" t="s">
        <v>33</v>
      </c>
      <c r="D19" s="7" t="s">
        <v>1</v>
      </c>
      <c r="E19" s="7">
        <v>1</v>
      </c>
      <c r="F19" s="1"/>
      <c r="G19" s="8">
        <f t="shared" si="2"/>
        <v>0</v>
      </c>
    </row>
    <row r="20" spans="2:7" ht="30" x14ac:dyDescent="0.25">
      <c r="B20" s="15" t="s">
        <v>37</v>
      </c>
      <c r="C20" s="9" t="s">
        <v>38</v>
      </c>
      <c r="D20" s="7" t="s">
        <v>1</v>
      </c>
      <c r="E20" s="7">
        <v>1</v>
      </c>
      <c r="F20" s="1"/>
      <c r="G20" s="8">
        <f t="shared" ref="G20" si="3">E20*F20</f>
        <v>0</v>
      </c>
    </row>
    <row r="21" spans="2:7" ht="30" x14ac:dyDescent="0.25">
      <c r="B21" s="15" t="s">
        <v>34</v>
      </c>
      <c r="C21" s="9" t="s">
        <v>35</v>
      </c>
      <c r="D21" s="7" t="s">
        <v>1</v>
      </c>
      <c r="E21" s="7">
        <v>1</v>
      </c>
      <c r="F21" s="1"/>
      <c r="G21" s="8">
        <f t="shared" si="0"/>
        <v>0</v>
      </c>
    </row>
    <row r="22" spans="2:7" ht="45" x14ac:dyDescent="0.25">
      <c r="B22" s="15" t="s">
        <v>36</v>
      </c>
      <c r="C22" s="9" t="s">
        <v>39</v>
      </c>
      <c r="D22" s="7" t="s">
        <v>1</v>
      </c>
      <c r="E22" s="7">
        <v>1</v>
      </c>
      <c r="F22" s="1"/>
      <c r="G22" s="8">
        <f t="shared" si="0"/>
        <v>0</v>
      </c>
    </row>
    <row r="23" spans="2:7" ht="30" x14ac:dyDescent="0.25">
      <c r="B23" s="15" t="s">
        <v>40</v>
      </c>
      <c r="C23" s="9" t="s">
        <v>41</v>
      </c>
      <c r="D23" s="7" t="s">
        <v>1</v>
      </c>
      <c r="E23" s="7">
        <v>1</v>
      </c>
      <c r="F23" s="1"/>
      <c r="G23" s="8">
        <f t="shared" ref="G23:G25" si="4">E23*F23</f>
        <v>0</v>
      </c>
    </row>
    <row r="24" spans="2:7" ht="30" x14ac:dyDescent="0.25">
      <c r="B24" s="15" t="s">
        <v>42</v>
      </c>
      <c r="C24" s="9" t="s">
        <v>43</v>
      </c>
      <c r="D24" s="7" t="s">
        <v>1</v>
      </c>
      <c r="E24" s="7">
        <v>1</v>
      </c>
      <c r="F24" s="1"/>
      <c r="G24" s="8">
        <f t="shared" si="4"/>
        <v>0</v>
      </c>
    </row>
    <row r="25" spans="2:7" ht="30.75" thickBot="1" x14ac:dyDescent="0.3">
      <c r="B25" s="15" t="s">
        <v>44</v>
      </c>
      <c r="C25" s="9" t="s">
        <v>45</v>
      </c>
      <c r="D25" s="7" t="s">
        <v>1</v>
      </c>
      <c r="E25" s="7">
        <v>1</v>
      </c>
      <c r="F25" s="1"/>
      <c r="G25" s="8">
        <f t="shared" si="4"/>
        <v>0</v>
      </c>
    </row>
    <row r="26" spans="2:7" ht="15.75" thickBot="1" x14ac:dyDescent="0.3">
      <c r="B26" s="24"/>
      <c r="C26" s="24"/>
      <c r="D26" s="24"/>
      <c r="E26" s="24"/>
      <c r="F26" s="24"/>
      <c r="G26" s="24"/>
    </row>
    <row r="27" spans="2:7" ht="15" customHeight="1" x14ac:dyDescent="0.25">
      <c r="B27" s="25" t="s">
        <v>9</v>
      </c>
      <c r="C27" s="28" t="s">
        <v>5</v>
      </c>
      <c r="D27" s="28"/>
      <c r="E27" s="28"/>
      <c r="F27" s="28"/>
      <c r="G27" s="10">
        <f>SUM(G9:G25)</f>
        <v>0</v>
      </c>
    </row>
    <row r="28" spans="2:7" x14ac:dyDescent="0.25">
      <c r="B28" s="26"/>
      <c r="C28" s="29" t="s">
        <v>7</v>
      </c>
      <c r="D28" s="29"/>
      <c r="E28" s="29"/>
      <c r="F28" s="29"/>
      <c r="G28" s="11">
        <f>ROUNDUP(G27*0.21,2)</f>
        <v>0</v>
      </c>
    </row>
    <row r="29" spans="2:7" ht="15.75" thickBot="1" x14ac:dyDescent="0.3">
      <c r="B29" s="27"/>
      <c r="C29" s="30" t="s">
        <v>6</v>
      </c>
      <c r="D29" s="30"/>
      <c r="E29" s="30"/>
      <c r="F29" s="30"/>
      <c r="G29" s="12">
        <f>G27+G28</f>
        <v>0</v>
      </c>
    </row>
    <row r="30" spans="2:7" x14ac:dyDescent="0.25">
      <c r="B30" s="31"/>
      <c r="C30" s="31"/>
      <c r="D30" s="31"/>
      <c r="E30" s="31"/>
      <c r="F30" s="31"/>
      <c r="G30" s="31"/>
    </row>
    <row r="31" spans="2:7" x14ac:dyDescent="0.25">
      <c r="B31" s="39"/>
      <c r="C31" s="39"/>
      <c r="D31" s="39"/>
      <c r="E31" s="39"/>
      <c r="F31" s="39"/>
      <c r="G31" s="39"/>
    </row>
    <row r="32" spans="2:7" x14ac:dyDescent="0.25">
      <c r="B32" s="39"/>
      <c r="C32" s="39"/>
      <c r="D32" s="39"/>
      <c r="E32" s="39"/>
      <c r="F32" s="39"/>
      <c r="G32" s="39"/>
    </row>
    <row r="33" spans="2:7" x14ac:dyDescent="0.25">
      <c r="B33" s="39"/>
      <c r="C33" s="39"/>
      <c r="D33" s="39"/>
      <c r="E33" s="39"/>
      <c r="F33" s="39"/>
      <c r="G33" s="39"/>
    </row>
    <row r="34" spans="2:7" x14ac:dyDescent="0.25">
      <c r="B34" s="39"/>
      <c r="C34" s="39"/>
      <c r="D34" s="39"/>
      <c r="E34" s="39"/>
      <c r="F34" s="39"/>
      <c r="G34" s="39"/>
    </row>
    <row r="35" spans="2:7" x14ac:dyDescent="0.25">
      <c r="B35" s="39"/>
      <c r="C35" s="39"/>
      <c r="D35" s="39"/>
      <c r="E35" s="39"/>
      <c r="F35" s="39"/>
      <c r="G35" s="39"/>
    </row>
  </sheetData>
  <sheetProtection algorithmName="SHA-512" hashValue="rMuAw4JS9Bku0UgsAvipC7v6q9EADbbGqNLoa/j6Wv60zp52k0IwpvpRo7623nVH1NCtpmEfTR6co7bm4i0CgA==" saltValue="UsnsNjiEAIwE2jdVY6ZCvw==" spinCount="100000" sheet="1" objects="1" scenarios="1"/>
  <mergeCells count="13">
    <mergeCell ref="B31:G35"/>
    <mergeCell ref="B27:B29"/>
    <mergeCell ref="B1:G1"/>
    <mergeCell ref="B2:G2"/>
    <mergeCell ref="B4:G4"/>
    <mergeCell ref="B5:G5"/>
    <mergeCell ref="B8:G8"/>
    <mergeCell ref="B7:C7"/>
    <mergeCell ref="B30:G30"/>
    <mergeCell ref="B26:G26"/>
    <mergeCell ref="C27:F27"/>
    <mergeCell ref="C28:F28"/>
    <mergeCell ref="C29:F29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20"/>
  <sheetViews>
    <sheetView view="pageBreakPreview" zoomScaleSheetLayoutView="100" workbookViewId="0">
      <selection activeCell="E9" sqref="E9"/>
    </sheetView>
  </sheetViews>
  <sheetFormatPr defaultColWidth="9.140625" defaultRowHeight="15" x14ac:dyDescent="0.25"/>
  <cols>
    <col min="1" max="1" width="2.85546875" style="2" customWidth="1"/>
    <col min="2" max="2" width="8.140625" style="2" customWidth="1"/>
    <col min="3" max="3" width="64.7109375" style="2" customWidth="1"/>
    <col min="4" max="4" width="9.7109375" style="23" customWidth="1"/>
    <col min="5" max="5" width="15.7109375" style="2" customWidth="1"/>
    <col min="6" max="6" width="3.140625" style="2" customWidth="1"/>
    <col min="7" max="16384" width="9.140625" style="2"/>
  </cols>
  <sheetData>
    <row r="1" spans="2:22" x14ac:dyDescent="0.25">
      <c r="B1" s="35" t="s">
        <v>10</v>
      </c>
      <c r="C1" s="35"/>
      <c r="D1" s="35"/>
      <c r="E1" s="35"/>
    </row>
    <row r="2" spans="2:22" x14ac:dyDescent="0.25">
      <c r="B2" s="35" t="s">
        <v>46</v>
      </c>
      <c r="C2" s="35"/>
      <c r="D2" s="35"/>
      <c r="E2" s="35"/>
    </row>
    <row r="4" spans="2:22" ht="18" x14ac:dyDescent="0.25">
      <c r="B4" s="36" t="s">
        <v>66</v>
      </c>
      <c r="C4" s="36"/>
      <c r="D4" s="36"/>
      <c r="E4" s="3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s="13" customFormat="1" ht="15.75" x14ac:dyDescent="0.25">
      <c r="B5" s="42" t="s">
        <v>65</v>
      </c>
      <c r="C5" s="42"/>
      <c r="D5" s="42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14"/>
      <c r="V5" s="14"/>
    </row>
    <row r="6" spans="2:22" ht="15.75" thickBot="1" x14ac:dyDescent="0.3"/>
    <row r="7" spans="2:22" s="23" customFormat="1" ht="30.75" thickBot="1" x14ac:dyDescent="0.3">
      <c r="B7" s="37" t="s">
        <v>8</v>
      </c>
      <c r="C7" s="38"/>
      <c r="D7" s="4" t="s">
        <v>0</v>
      </c>
      <c r="E7" s="17" t="s">
        <v>3</v>
      </c>
    </row>
    <row r="8" spans="2:22" s="23" customFormat="1" ht="15.75" thickTop="1" x14ac:dyDescent="0.25">
      <c r="B8" s="32"/>
      <c r="C8" s="33"/>
      <c r="D8" s="33"/>
      <c r="E8" s="34"/>
    </row>
    <row r="9" spans="2:22" ht="30" x14ac:dyDescent="0.25">
      <c r="B9" s="15" t="s">
        <v>47</v>
      </c>
      <c r="C9" s="9" t="s">
        <v>48</v>
      </c>
      <c r="D9" s="7" t="s">
        <v>49</v>
      </c>
      <c r="E9" s="18"/>
    </row>
    <row r="10" spans="2:22" ht="30" x14ac:dyDescent="0.25">
      <c r="B10" s="15" t="s">
        <v>50</v>
      </c>
      <c r="C10" s="9" t="s">
        <v>52</v>
      </c>
      <c r="D10" s="7" t="s">
        <v>49</v>
      </c>
      <c r="E10" s="18"/>
    </row>
    <row r="11" spans="2:22" ht="30" x14ac:dyDescent="0.25">
      <c r="B11" s="15" t="s">
        <v>51</v>
      </c>
      <c r="C11" s="9" t="s">
        <v>53</v>
      </c>
      <c r="D11" s="7" t="s">
        <v>54</v>
      </c>
      <c r="E11" s="18"/>
    </row>
    <row r="12" spans="2:22" ht="30" x14ac:dyDescent="0.25">
      <c r="B12" s="15" t="s">
        <v>57</v>
      </c>
      <c r="C12" s="9" t="s">
        <v>55</v>
      </c>
      <c r="D12" s="7" t="s">
        <v>56</v>
      </c>
      <c r="E12" s="18"/>
    </row>
    <row r="13" spans="2:22" ht="30.75" thickBot="1" x14ac:dyDescent="0.3">
      <c r="B13" s="19" t="s">
        <v>59</v>
      </c>
      <c r="C13" s="20" t="s">
        <v>58</v>
      </c>
      <c r="D13" s="21" t="s">
        <v>1</v>
      </c>
      <c r="E13" s="22"/>
    </row>
    <row r="14" spans="2:22" x14ac:dyDescent="0.25">
      <c r="B14" s="40"/>
      <c r="C14" s="40"/>
      <c r="D14" s="40"/>
      <c r="E14" s="40"/>
    </row>
    <row r="15" spans="2:22" x14ac:dyDescent="0.25">
      <c r="B15" s="41"/>
      <c r="C15" s="41"/>
      <c r="D15" s="41"/>
      <c r="E15" s="41"/>
    </row>
    <row r="16" spans="2:22" x14ac:dyDescent="0.25">
      <c r="B16" s="44" t="s">
        <v>67</v>
      </c>
      <c r="C16" s="44"/>
      <c r="D16" s="44"/>
      <c r="E16" s="44"/>
    </row>
    <row r="17" spans="2:5" x14ac:dyDescent="0.25">
      <c r="B17" s="44"/>
      <c r="C17" s="44"/>
      <c r="D17" s="44"/>
      <c r="E17" s="44"/>
    </row>
    <row r="18" spans="2:5" x14ac:dyDescent="0.25">
      <c r="B18" s="44"/>
      <c r="C18" s="44"/>
      <c r="D18" s="44"/>
      <c r="E18" s="44"/>
    </row>
    <row r="19" spans="2:5" x14ac:dyDescent="0.25">
      <c r="B19" s="44"/>
      <c r="C19" s="44"/>
      <c r="D19" s="44"/>
      <c r="E19" s="44"/>
    </row>
    <row r="20" spans="2:5" x14ac:dyDescent="0.25">
      <c r="B20" s="44"/>
      <c r="C20" s="44"/>
      <c r="D20" s="44"/>
      <c r="E20" s="44"/>
    </row>
  </sheetData>
  <sheetProtection algorithmName="SHA-512" hashValue="f9LmmanLhBRyChMcY817CHTtEArhvBvT1lNTRlmDzS2swyde3qXe/ofrQNZeE52eCuDBfDx6AnWKEBmUI78JQw==" saltValue="xrjEkxmZf+kljzJl9bmROw==" spinCount="100000" sheet="1" objects="1" scenarios="1"/>
  <mergeCells count="9">
    <mergeCell ref="B16:E20"/>
    <mergeCell ref="B14:E14"/>
    <mergeCell ref="B15:E15"/>
    <mergeCell ref="B1:E1"/>
    <mergeCell ref="B2:E2"/>
    <mergeCell ref="B4:E4"/>
    <mergeCell ref="B5:E5"/>
    <mergeCell ref="B7:C7"/>
    <mergeCell ref="B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NABIDKOVA_CENA</vt:lpstr>
      <vt:lpstr>A-REKONSTRUKCE MaR</vt:lpstr>
      <vt:lpstr>B-CENIK SERVISNICH ZÁSAHU</vt:lpstr>
      <vt:lpstr>'A-REKONSTRUKCE MaR'!Oblast_tisku</vt:lpstr>
      <vt:lpstr>'B-CENIK SERVISNICH ZÁSAHU'!Oblast_tisku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2020-12-16T11:58:41Z</cp:lastPrinted>
  <dcterms:created xsi:type="dcterms:W3CDTF">2019-04-05T06:19:53Z</dcterms:created>
  <dcterms:modified xsi:type="dcterms:W3CDTF">2020-12-16T12:03:00Z</dcterms:modified>
</cp:coreProperties>
</file>