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defaultThemeVersion="166925"/>
  <bookViews>
    <workbookView xWindow="65428" yWindow="65428" windowWidth="23256" windowHeight="12576" activeTab="1"/>
  </bookViews>
  <sheets>
    <sheet name="Ceník" sheetId="3" r:id="rId1"/>
    <sheet name="Hodnocení"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<sst xmlns="http://schemas.openxmlformats.org/spreadsheetml/2006/main" count="128" uniqueCount="59">
  <si>
    <t>Trafostanice, tj. trafo, rozvaděče VN a NN</t>
  </si>
  <si>
    <t>Nerezové bazény</t>
  </si>
  <si>
    <t>Tobogán</t>
  </si>
  <si>
    <t>MaR</t>
  </si>
  <si>
    <t>Docházkový (odbavovací) systém</t>
  </si>
  <si>
    <t>Centrální směšovací jednotky pro přípravu TV pro sprchy</t>
  </si>
  <si>
    <t>Klimatizační jednotky (vnější i vnitřní split)</t>
  </si>
  <si>
    <t>Slaboproud - kamerový systém, EZS, jednotný čas</t>
  </si>
  <si>
    <t>Elektrokotel vč. expanzomatu a úpravny vody</t>
  </si>
  <si>
    <t>cena servisu</t>
  </si>
  <si>
    <t>roční náklady</t>
  </si>
  <si>
    <t>xxx</t>
  </si>
  <si>
    <t>Celkové náklady na servis po dobu záruky na stavbu, tj. podobu 60 měsíců od převzetí dokončené stavby bez DPH</t>
  </si>
  <si>
    <t>Název činnosti</t>
  </si>
  <si>
    <t>1x letní sezóna</t>
  </si>
  <si>
    <t>1x zimní sezóna</t>
  </si>
  <si>
    <t>Poznámky:</t>
  </si>
  <si>
    <t>1)</t>
  </si>
  <si>
    <t>2)</t>
  </si>
  <si>
    <t>Rozpis nabídkové ceny</t>
  </si>
  <si>
    <t>Název</t>
  </si>
  <si>
    <t>Hodinová sazba za proveádění servisní činnosti za jednoho pracovníka</t>
  </si>
  <si>
    <t>Páušální cena za dopravu za jednu servisní návštěvu v místě plnění</t>
  </si>
  <si>
    <t>J</t>
  </si>
  <si>
    <t>Kč / 1 návštěva</t>
  </si>
  <si>
    <t>Kč / hod a osobu</t>
  </si>
  <si>
    <t>Provedení zazimování areálu</t>
  </si>
  <si>
    <t>Zprovoznění areálu po zimní odstávce</t>
  </si>
  <si>
    <t>Provedení zazimování bazénů a bazénové technologie</t>
  </si>
  <si>
    <t>První zprovoznění bazénu bude provedeno v rámci stavby</t>
  </si>
  <si>
    <t>Zřízení a provoz servisní linky v provozním období stavby</t>
  </si>
  <si>
    <t>Zřízení a provoz servisní linky mimo provozní období stavby</t>
  </si>
  <si>
    <t>Ceník servisních prací</t>
  </si>
  <si>
    <t>Pozn.: ceny jsou uvedeny bez DPH</t>
  </si>
  <si>
    <t>Jednotkové ceny mimořádného servisu</t>
  </si>
  <si>
    <t>jednotková</t>
  </si>
  <si>
    <t>3)</t>
  </si>
  <si>
    <t>Pro stanovení ceny servisu pro účely hodnocení nabídek je stanovena předpokládaná četnost miořádného servisu na 5 návštěv v kalendářním roce s délkou servisní návštěvy 5 hodin ve dvou pracovnících.</t>
  </si>
  <si>
    <t>Celkové náklady na mimořádný servis po dobu záruky na stavbu, tj. podobu 60 měsíců od převzetí dokončené stavby bez DPH</t>
  </si>
  <si>
    <t>Celkové náklady na pravidelný servis po dobu záruky na stavbu, tj. podobu 60 měsíců od převzetí dokončené stavby bez DPH</t>
  </si>
  <si>
    <t>za 60 měsíců</t>
  </si>
  <si>
    <t>Skluzavka</t>
  </si>
  <si>
    <t>Celková cena servisu po dobu 60 měsíců - stanoveno pro hodnocení nabídek</t>
  </si>
  <si>
    <t>Příloha č. x zadávací dokumentace</t>
  </si>
  <si>
    <t>Gastro - gastro spotřebiče a údržba digestoří vč. výměny tukových filtrů</t>
  </si>
  <si>
    <t>Vypuštění, čištění a napuštění bazénů po zimní odstávce</t>
  </si>
  <si>
    <r>
      <t>Zprovoznění bazénů a bazénové technologie po zimní odstávce   *</t>
    </r>
    <r>
      <rPr>
        <b/>
        <sz val="11"/>
        <rFont val="Calibri"/>
        <family val="2"/>
        <scheme val="minor"/>
      </rPr>
      <t>1)</t>
    </r>
  </si>
  <si>
    <r>
      <t xml:space="preserve">Paušální ceny za servis jednotlivých technologických celků </t>
    </r>
    <r>
      <rPr>
        <b/>
        <vertAlign val="superscript"/>
        <sz val="20"/>
        <color theme="1"/>
        <rFont val="Calibri"/>
        <family val="2"/>
        <scheme val="minor"/>
      </rPr>
      <t xml:space="preserve"> </t>
    </r>
    <r>
      <rPr>
        <b/>
        <vertAlign val="superscript"/>
        <sz val="16"/>
        <color theme="1"/>
        <rFont val="Calibri"/>
        <family val="2"/>
        <scheme val="minor"/>
      </rPr>
      <t>*</t>
    </r>
    <r>
      <rPr>
        <b/>
        <vertAlign val="superscript"/>
        <sz val="16"/>
        <rFont val="Calibri"/>
        <family val="2"/>
        <scheme val="minor"/>
      </rPr>
      <t>2)</t>
    </r>
  </si>
  <si>
    <r>
      <t xml:space="preserve">Předpokládané ceny mimořádného servisu </t>
    </r>
    <r>
      <rPr>
        <b/>
        <vertAlign val="superscript"/>
        <sz val="16"/>
        <rFont val="Calibri"/>
        <family val="2"/>
        <scheme val="minor"/>
      </rPr>
      <t>*3)</t>
    </r>
  </si>
  <si>
    <t>V paušálních cenách jsou zahrnuty veškeré náklady (doprava, práce, díly s omezenou životností jako jsou např. UV lampy nebo filtry, výměny provozních náplní - např. filtrační náplně pískových filtrů, spotřební materiál, drobný montážní materiála, těsnící materiál, čistící prostředky, likvidace odpadu) na provedení pravidelného servisu jednotlivých technologických celků, jejichž provedení předpisuje provozní řád (ten je zpracován zhotovitelem stavby).</t>
  </si>
  <si>
    <r>
      <rPr>
        <sz val="12"/>
        <color theme="1"/>
        <rFont val="Calibri"/>
        <family val="2"/>
        <scheme val="minor"/>
      </rPr>
      <t>Akce:</t>
    </r>
    <r>
      <rPr>
        <b/>
        <sz val="20"/>
        <color theme="1"/>
        <rFont val="Calibri"/>
        <family val="2"/>
        <scheme val="minor"/>
      </rPr>
      <t xml:space="preserve"> Servis koupaliště Dubice</t>
    </r>
  </si>
  <si>
    <t>p.č.</t>
  </si>
  <si>
    <t>Příloha č. 2 Servisní smlouvy</t>
  </si>
  <si>
    <t>jednotková cena servisu</t>
  </si>
  <si>
    <t>Bazénová technologie - E (úpravna surové vody)</t>
  </si>
  <si>
    <t>Bazénová technologie - D (připojení stávajících vodních hrátek)</t>
  </si>
  <si>
    <t>Bazénová technologie - C (pro dojezdový bazén)</t>
  </si>
  <si>
    <t>Bazénová technologie - B (pro dětský bazén a spray pool)</t>
  </si>
  <si>
    <t>Bazénová technologie - A (pro zábavný bazén)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</si>
</sst>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Kč-405]_-;\-* #,##0.00\ [$Kč-405]_-;_-* &quot;-&quot;??\ [$Kč-405]_-;_-@_-"/>
  </numFmts>
  <fonts count="12">
    <font>
      <sz val="11"/>
      <color theme="1"/>
      <name val="Calibri"/>
      <family val="2"/>
      <scheme val="minor"/>
    </font>
    <font>
      <sz val="10"/>
      <name val="Arial"/>
      <family val="2"/>
    </font>
    <font>
      <b/>
      <sz val="20"/>
      <color theme="1"/>
      <name val="Calibri"/>
      <family val="2"/>
      <scheme val="minor"/>
    </font>
    <font>
      <b/>
      <sz val="14"/>
      <color theme="1"/>
      <name val="Calibri"/>
      <family val="2"/>
      <scheme val="minor"/>
    </font>
    <font>
      <b/>
      <sz val="11"/>
      <color theme="1"/>
      <name val="Calibri"/>
      <family val="2"/>
      <scheme val="minor"/>
    </font>
    <font>
      <i/>
      <sz val="11"/>
      <color theme="1"/>
      <name val="Calibri"/>
      <family val="2"/>
      <scheme val="minor"/>
    </font>
    <font>
      <u val="single"/>
      <sz val="11"/>
      <color theme="1"/>
      <name val="Calibri"/>
      <family val="2"/>
      <scheme val="minor"/>
    </font>
    <font>
      <b/>
      <vertAlign val="superscript"/>
      <sz val="16"/>
      <color theme="1"/>
      <name val="Calibri"/>
      <family val="2"/>
      <scheme val="minor"/>
    </font>
    <font>
      <b/>
      <vertAlign val="superscript"/>
      <sz val="20"/>
      <color theme="1"/>
      <name val="Calibri"/>
      <family val="2"/>
      <scheme val="minor"/>
    </font>
    <font>
      <b/>
      <sz val="11"/>
      <name val="Calibri"/>
      <family val="2"/>
      <scheme val="minor"/>
    </font>
    <font>
      <b/>
      <vertAlign val="superscript"/>
      <sz val="16"/>
      <name val="Calibri"/>
      <family val="2"/>
      <scheme val="minor"/>
    </font>
    <font>
      <sz val="12"/>
      <color theme="1"/>
      <name val="Calibri"/>
      <family val="2"/>
      <scheme val="minor"/>
    </font>
  </fonts>
  <fills count="7">
    <fill>
      <patternFill/>
    </fill>
    <fill>
      <patternFill patternType="gray125"/>
    </fill>
    <fill>
      <patternFill patternType="solid">
        <fgColor theme="4" tint="0.7999799847602844"/>
        <bgColor indexed="64"/>
      </patternFill>
    </fill>
    <fill>
      <patternFill patternType="solid">
        <fgColor theme="1" tint="0.49998000264167786"/>
        <bgColor indexed="64"/>
      </patternFill>
    </fill>
    <fill>
      <patternFill patternType="solid">
        <fgColor theme="0" tint="-0.1499900072813034"/>
        <bgColor indexed="64"/>
      </patternFill>
    </fill>
    <fill>
      <patternFill patternType="solid">
        <fgColor theme="2"/>
        <bgColor indexed="64"/>
      </patternFill>
    </fill>
    <fill>
      <patternFill patternType="solid">
        <fgColor rgb="FFFFFF00"/>
        <bgColor indexed="64"/>
      </patternFill>
    </fill>
  </fills>
  <borders count="26">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n"/>
      <top style="thin"/>
      <bottom style="double"/>
    </border>
    <border>
      <left style="thin"/>
      <right style="medium"/>
      <top style="thin"/>
      <bottom style="double"/>
    </border>
    <border>
      <left style="thin"/>
      <right style="medium"/>
      <top style="thin"/>
      <bottom style="medium"/>
    </border>
    <border>
      <left style="thin"/>
      <right style="medium"/>
      <top style="medium"/>
      <bottom style="medium"/>
    </border>
    <border>
      <left style="medium"/>
      <right style="thin"/>
      <top style="medium"/>
      <bottom style="thin"/>
    </border>
    <border>
      <left style="medium"/>
      <right style="thin"/>
      <top style="thin"/>
      <bottom style="double"/>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right/>
      <top/>
      <bottom style="thin"/>
    </border>
    <border>
      <left/>
      <right/>
      <top/>
      <bottom style="medium"/>
    </border>
    <border>
      <left style="thin"/>
      <right style="medium"/>
      <top style="medium"/>
      <bottom/>
    </border>
    <border>
      <left style="thin"/>
      <right style="medium"/>
      <top/>
      <bottom style="double"/>
    </border>
    <border>
      <left style="medium"/>
      <right/>
      <top style="double"/>
      <bottom style="thin"/>
    </border>
    <border>
      <left/>
      <right/>
      <top style="double"/>
      <bottom style="thin"/>
    </border>
    <border>
      <left/>
      <right style="medium"/>
      <top style="double"/>
      <bottom style="thin"/>
    </border>
    <border>
      <left style="medium"/>
      <right style="thin"/>
      <top style="medium"/>
      <bottom style="medium"/>
    </border>
    <border>
      <left style="thin"/>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76">
    <xf numFmtId="0" fontId="0" fillId="0" borderId="0" xfId="0"/>
    <xf numFmtId="0" fontId="0" fillId="0" borderId="0" xfId="0" applyAlignment="1">
      <alignment horizontal="right" vertical="top"/>
    </xf>
    <xf numFmtId="0" fontId="0" fillId="0" borderId="1" xfId="0" applyBorder="1" applyAlignment="1">
      <alignment vertical="top"/>
    </xf>
    <xf numFmtId="0" fontId="0" fillId="0" borderId="2" xfId="0" applyBorder="1" applyAlignment="1">
      <alignment vertical="top"/>
    </xf>
    <xf numFmtId="164" fontId="0" fillId="2" borderId="2" xfId="20" applyNumberFormat="1" applyFont="1" applyFill="1" applyBorder="1" applyAlignment="1">
      <alignment vertical="top"/>
    </xf>
    <xf numFmtId="164" fontId="0" fillId="0" borderId="2" xfId="20" applyNumberFormat="1" applyFont="1" applyBorder="1" applyAlignment="1">
      <alignment vertical="top"/>
    </xf>
    <xf numFmtId="164" fontId="0" fillId="0" borderId="3" xfId="20" applyNumberFormat="1" applyFont="1" applyBorder="1" applyAlignment="1">
      <alignment vertical="top"/>
    </xf>
    <xf numFmtId="0" fontId="0" fillId="3" borderId="2" xfId="0" applyFill="1" applyBorder="1" applyAlignment="1">
      <alignment horizontal="center" vertical="top"/>
    </xf>
    <xf numFmtId="164" fontId="0" fillId="0" borderId="3" xfId="0" applyNumberFormat="1" applyBorder="1" applyAlignment="1">
      <alignment vertical="top"/>
    </xf>
    <xf numFmtId="0" fontId="0" fillId="0" borderId="0" xfId="0" applyAlignment="1">
      <alignment vertical="top"/>
    </xf>
    <xf numFmtId="0" fontId="0" fillId="0" borderId="4" xfId="0" applyBorder="1" applyAlignment="1">
      <alignment vertical="top"/>
    </xf>
    <xf numFmtId="0" fontId="0" fillId="0" borderId="5" xfId="0" applyBorder="1" applyAlignment="1">
      <alignment vertical="top"/>
    </xf>
    <xf numFmtId="0" fontId="0" fillId="0" borderId="2" xfId="0" applyBorder="1" applyAlignment="1">
      <alignment horizontal="center" vertical="top"/>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0" borderId="5" xfId="0" applyBorder="1" applyAlignment="1">
      <alignment horizontal="center" vertical="top"/>
    </xf>
    <xf numFmtId="164" fontId="0" fillId="2" borderId="3" xfId="0" applyNumberFormat="1" applyFill="1" applyBorder="1" applyAlignment="1">
      <alignment vertical="top"/>
    </xf>
    <xf numFmtId="0" fontId="0" fillId="3" borderId="5" xfId="0" applyFill="1" applyBorder="1" applyAlignment="1">
      <alignment horizontal="center" vertical="top"/>
    </xf>
    <xf numFmtId="164" fontId="0" fillId="0" borderId="2" xfId="0" applyNumberFormat="1" applyBorder="1" applyAlignment="1">
      <alignment vertical="top"/>
    </xf>
    <xf numFmtId="0" fontId="0" fillId="0" borderId="0" xfId="0" applyBorder="1" applyAlignment="1">
      <alignment horizontal="left" vertical="top"/>
    </xf>
    <xf numFmtId="164" fontId="0" fillId="0" borderId="0" xfId="0" applyNumberFormat="1" applyBorder="1" applyAlignment="1">
      <alignment vertical="top"/>
    </xf>
    <xf numFmtId="0" fontId="0" fillId="5" borderId="6" xfId="0" applyFill="1" applyBorder="1" applyAlignment="1">
      <alignment horizontal="center" vertical="center"/>
    </xf>
    <xf numFmtId="0" fontId="0" fillId="5" borderId="7" xfId="0" applyFill="1" applyBorder="1" applyAlignment="1">
      <alignment horizontal="center" vertical="center"/>
    </xf>
    <xf numFmtId="164" fontId="0" fillId="5" borderId="8" xfId="0" applyNumberFormat="1" applyFill="1" applyBorder="1" applyAlignment="1">
      <alignment vertical="top"/>
    </xf>
    <xf numFmtId="0" fontId="6" fillId="0" borderId="0" xfId="0" applyFont="1" applyAlignment="1">
      <alignment vertical="top"/>
    </xf>
    <xf numFmtId="0" fontId="0" fillId="0" borderId="0" xfId="0" applyAlignment="1">
      <alignment horizontal="left" vertical="top" wrapText="1"/>
    </xf>
    <xf numFmtId="0" fontId="0" fillId="0" borderId="0" xfId="0" applyAlignment="1">
      <alignment horizontal="left" vertical="top"/>
    </xf>
    <xf numFmtId="164" fontId="4" fillId="6" borderId="9" xfId="0" applyNumberFormat="1" applyFont="1" applyFill="1" applyBorder="1" applyAlignment="1">
      <alignment vertical="top"/>
    </xf>
    <xf numFmtId="0" fontId="0" fillId="0" borderId="1" xfId="0" applyBorder="1" applyAlignment="1">
      <alignment horizontal="center" vertical="top"/>
    </xf>
    <xf numFmtId="0" fontId="0" fillId="0" borderId="4" xfId="0" applyBorder="1" applyAlignment="1">
      <alignment horizontal="center" vertical="top"/>
    </xf>
    <xf numFmtId="164" fontId="0" fillId="0" borderId="3" xfId="0" applyNumberFormat="1" applyFill="1" applyBorder="1" applyAlignment="1">
      <alignment vertical="top"/>
    </xf>
    <xf numFmtId="164" fontId="0" fillId="0" borderId="8" xfId="0" applyNumberFormat="1" applyFill="1" applyBorder="1" applyAlignment="1">
      <alignment vertical="top"/>
    </xf>
    <xf numFmtId="164" fontId="0" fillId="0" borderId="2" xfId="0" applyNumberFormat="1" applyFill="1" applyBorder="1" applyAlignment="1">
      <alignment vertical="top"/>
    </xf>
    <xf numFmtId="164" fontId="0" fillId="0" borderId="2" xfId="20" applyNumberFormat="1" applyFont="1" applyFill="1" applyBorder="1" applyAlignment="1">
      <alignment vertical="top"/>
    </xf>
    <xf numFmtId="164" fontId="0" fillId="2" borderId="3" xfId="20" applyNumberFormat="1" applyFont="1" applyFill="1" applyBorder="1" applyAlignment="1">
      <alignment vertical="top"/>
    </xf>
    <xf numFmtId="164" fontId="0" fillId="2" borderId="8" xfId="20" applyNumberFormat="1" applyFont="1" applyFill="1" applyBorder="1"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left" vertical="center"/>
    </xf>
    <xf numFmtId="0" fontId="0" fillId="4" borderId="6" xfId="0" applyFill="1" applyBorder="1" applyAlignment="1">
      <alignment horizontal="left"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 fillId="0" borderId="0" xfId="0" applyFont="1" applyAlignment="1">
      <alignment horizontal="left"/>
    </xf>
    <xf numFmtId="0" fontId="2" fillId="0" borderId="0" xfId="0" applyFont="1" applyAlignment="1">
      <alignment horizontal="left"/>
    </xf>
    <xf numFmtId="0" fontId="5" fillId="0" borderId="0" xfId="0" applyFont="1" applyAlignment="1">
      <alignment horizontal="left"/>
    </xf>
    <xf numFmtId="0" fontId="2" fillId="0" borderId="17" xfId="0" applyFont="1" applyBorder="1" applyAlignment="1">
      <alignment horizontal="left"/>
    </xf>
    <xf numFmtId="0" fontId="0" fillId="0" borderId="0" xfId="0" applyAlignment="1">
      <alignment horizontal="center"/>
    </xf>
    <xf numFmtId="0" fontId="3" fillId="0" borderId="18" xfId="0" applyFont="1" applyBorder="1" applyAlignment="1">
      <alignment horizontal="left"/>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3" fillId="0" borderId="18" xfId="0" applyFont="1" applyBorder="1" applyAlignment="1">
      <alignment horizontal="left" vertical="top"/>
    </xf>
    <xf numFmtId="0" fontId="3" fillId="0" borderId="0" xfId="0" applyFont="1" applyBorder="1" applyAlignment="1">
      <alignment horizontal="left" vertical="top"/>
    </xf>
    <xf numFmtId="0" fontId="3" fillId="5" borderId="10" xfId="0" applyFont="1" applyFill="1" applyBorder="1" applyAlignment="1">
      <alignment horizontal="center" vertical="top"/>
    </xf>
    <xf numFmtId="0" fontId="3" fillId="5" borderId="11" xfId="0" applyFont="1" applyFill="1" applyBorder="1" applyAlignment="1">
      <alignment horizontal="center" vertical="top"/>
    </xf>
    <xf numFmtId="0" fontId="0" fillId="5" borderId="12" xfId="0" applyFill="1" applyBorder="1" applyAlignment="1">
      <alignment horizontal="center" vertical="top"/>
    </xf>
    <xf numFmtId="0" fontId="0" fillId="5" borderId="6" xfId="0" applyFill="1"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5" borderId="4" xfId="0" applyFill="1" applyBorder="1" applyAlignment="1">
      <alignment horizontal="left" vertical="top"/>
    </xf>
    <xf numFmtId="0" fontId="0" fillId="5" borderId="5" xfId="0" applyFill="1" applyBorder="1" applyAlignment="1">
      <alignment horizontal="left" vertical="top"/>
    </xf>
    <xf numFmtId="0" fontId="0" fillId="5" borderId="24" xfId="0" applyFill="1" applyBorder="1" applyAlignment="1">
      <alignment horizontal="left" vertical="top"/>
    </xf>
    <xf numFmtId="0" fontId="0" fillId="5" borderId="25" xfId="0" applyFill="1" applyBorder="1" applyAlignment="1">
      <alignment horizontal="left" vertical="top"/>
    </xf>
  </cellXfs>
  <cellStyles count="7">
    <cellStyle name="Normal" xfId="0"/>
    <cellStyle name="Percent" xfId="15"/>
    <cellStyle name="Currency" xfId="16"/>
    <cellStyle name="Currency [0]" xfId="17"/>
    <cellStyle name="Comma" xfId="18"/>
    <cellStyle name="Comma [0]" xfId="19"/>
    <cellStyle name="Čárk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51B56-EECB-42FF-B40B-865798EBDAD7}">
  <dimension ref="A1:E64"/>
  <sheetViews>
    <sheetView workbookViewId="0" topLeftCell="A1">
      <selection activeCell="D10" sqref="D10"/>
    </sheetView>
  </sheetViews>
  <sheetFormatPr defaultColWidth="9.140625" defaultRowHeight="15"/>
  <cols>
    <col min="2" max="2" width="65.28125" style="0" bestFit="1" customWidth="1"/>
    <col min="3" max="3" width="18.28125" style="0" customWidth="1"/>
    <col min="4" max="4" width="18.421875" style="0" customWidth="1"/>
    <col min="5" max="5" width="18.140625" style="0" customWidth="1"/>
  </cols>
  <sheetData>
    <row r="1" spans="1:5" ht="18">
      <c r="A1" s="47" t="s">
        <v>52</v>
      </c>
      <c r="B1" s="47"/>
      <c r="C1" s="47"/>
      <c r="D1" s="47"/>
      <c r="E1" s="47"/>
    </row>
    <row r="2" spans="1:5" ht="25.8">
      <c r="A2" s="48" t="s">
        <v>32</v>
      </c>
      <c r="B2" s="48"/>
      <c r="C2" s="48"/>
      <c r="D2" s="48"/>
      <c r="E2" s="48"/>
    </row>
    <row r="3" spans="1:5" ht="15">
      <c r="A3" s="49" t="s">
        <v>33</v>
      </c>
      <c r="B3" s="49"/>
      <c r="C3" s="49"/>
      <c r="D3" s="49"/>
      <c r="E3" s="49"/>
    </row>
    <row r="4" spans="1:5" ht="25.8">
      <c r="A4" s="50" t="s">
        <v>50</v>
      </c>
      <c r="B4" s="50"/>
      <c r="C4" s="50"/>
      <c r="D4" s="50"/>
      <c r="E4" s="50"/>
    </row>
    <row r="5" spans="1:5" ht="15">
      <c r="A5" s="51"/>
      <c r="B5" s="51"/>
      <c r="C5" s="51"/>
      <c r="D5" s="51"/>
      <c r="E5" s="51"/>
    </row>
    <row r="6" spans="1:5" ht="30" thickBot="1">
      <c r="A6" s="52" t="s">
        <v>47</v>
      </c>
      <c r="B6" s="52"/>
      <c r="C6" s="52"/>
      <c r="D6" s="52"/>
      <c r="E6" s="52"/>
    </row>
    <row r="7" spans="1:5" ht="15">
      <c r="A7" s="38" t="s">
        <v>51</v>
      </c>
      <c r="B7" s="40" t="s">
        <v>13</v>
      </c>
      <c r="C7" s="42" t="s">
        <v>9</v>
      </c>
      <c r="D7" s="42"/>
      <c r="E7" s="43"/>
    </row>
    <row r="8" spans="1:5" ht="15" thickBot="1">
      <c r="A8" s="39"/>
      <c r="B8" s="41"/>
      <c r="C8" s="13" t="s">
        <v>14</v>
      </c>
      <c r="D8" s="13" t="s">
        <v>15</v>
      </c>
      <c r="E8" s="14" t="s">
        <v>10</v>
      </c>
    </row>
    <row r="9" spans="1:5" ht="15" thickTop="1">
      <c r="A9" s="44"/>
      <c r="B9" s="45"/>
      <c r="C9" s="45"/>
      <c r="D9" s="45"/>
      <c r="E9" s="46"/>
    </row>
    <row r="10" spans="1:5" ht="15">
      <c r="A10" s="28">
        <v>1</v>
      </c>
      <c r="B10" s="3" t="s">
        <v>0</v>
      </c>
      <c r="C10" s="4"/>
      <c r="D10" s="4"/>
      <c r="E10" s="6">
        <f>C10+D10</f>
        <v>0</v>
      </c>
    </row>
    <row r="11" spans="1:5" ht="15">
      <c r="A11" s="28">
        <v>2</v>
      </c>
      <c r="B11" s="3" t="s">
        <v>1</v>
      </c>
      <c r="C11" s="4"/>
      <c r="D11" s="4"/>
      <c r="E11" s="6">
        <f aca="true" t="shared" si="0" ref="E11:E25">C11+D11</f>
        <v>0</v>
      </c>
    </row>
    <row r="12" spans="1:5" ht="15">
      <c r="A12" s="28">
        <v>3</v>
      </c>
      <c r="B12" s="3" t="s">
        <v>2</v>
      </c>
      <c r="C12" s="4"/>
      <c r="D12" s="4"/>
      <c r="E12" s="6">
        <f t="shared" si="0"/>
        <v>0</v>
      </c>
    </row>
    <row r="13" spans="1:5" ht="15">
      <c r="A13" s="28">
        <v>4</v>
      </c>
      <c r="B13" s="3" t="s">
        <v>41</v>
      </c>
      <c r="C13" s="4"/>
      <c r="D13" s="4"/>
      <c r="E13" s="6">
        <f t="shared" si="0"/>
        <v>0</v>
      </c>
    </row>
    <row r="14" spans="1:5" ht="15">
      <c r="A14" s="28">
        <v>5</v>
      </c>
      <c r="B14" s="3" t="s">
        <v>3</v>
      </c>
      <c r="C14" s="4"/>
      <c r="D14" s="4"/>
      <c r="E14" s="6">
        <f t="shared" si="0"/>
        <v>0</v>
      </c>
    </row>
    <row r="15" spans="1:5" ht="15">
      <c r="A15" s="28">
        <v>6</v>
      </c>
      <c r="B15" s="3" t="s">
        <v>4</v>
      </c>
      <c r="C15" s="4"/>
      <c r="D15" s="4"/>
      <c r="E15" s="6">
        <f t="shared" si="0"/>
        <v>0</v>
      </c>
    </row>
    <row r="16" spans="1:5" ht="15">
      <c r="A16" s="28">
        <v>7</v>
      </c>
      <c r="B16" s="3" t="s">
        <v>5</v>
      </c>
      <c r="C16" s="4"/>
      <c r="D16" s="4"/>
      <c r="E16" s="6">
        <f t="shared" si="0"/>
        <v>0</v>
      </c>
    </row>
    <row r="17" spans="1:5" ht="15">
      <c r="A17" s="28">
        <v>8</v>
      </c>
      <c r="B17" s="3" t="s">
        <v>6</v>
      </c>
      <c r="C17" s="4"/>
      <c r="D17" s="4"/>
      <c r="E17" s="6">
        <f t="shared" si="0"/>
        <v>0</v>
      </c>
    </row>
    <row r="18" spans="1:5" ht="15">
      <c r="A18" s="28">
        <v>9</v>
      </c>
      <c r="B18" s="3" t="s">
        <v>7</v>
      </c>
      <c r="C18" s="4"/>
      <c r="D18" s="4"/>
      <c r="E18" s="6">
        <f t="shared" si="0"/>
        <v>0</v>
      </c>
    </row>
    <row r="19" spans="1:5" ht="15">
      <c r="A19" s="28">
        <v>10</v>
      </c>
      <c r="B19" s="3" t="s">
        <v>8</v>
      </c>
      <c r="C19" s="4"/>
      <c r="D19" s="4"/>
      <c r="E19" s="6">
        <f t="shared" si="0"/>
        <v>0</v>
      </c>
    </row>
    <row r="20" spans="1:5" ht="15">
      <c r="A20" s="28">
        <v>11</v>
      </c>
      <c r="B20" s="3" t="s">
        <v>44</v>
      </c>
      <c r="C20" s="4"/>
      <c r="D20" s="4"/>
      <c r="E20" s="6">
        <f t="shared" si="0"/>
        <v>0</v>
      </c>
    </row>
    <row r="21" spans="1:5" ht="15">
      <c r="A21" s="28">
        <v>12</v>
      </c>
      <c r="B21" s="3" t="s">
        <v>58</v>
      </c>
      <c r="C21" s="4"/>
      <c r="D21" s="4"/>
      <c r="E21" s="6">
        <f t="shared" si="0"/>
        <v>0</v>
      </c>
    </row>
    <row r="22" spans="1:5" ht="15">
      <c r="A22" s="28">
        <v>13</v>
      </c>
      <c r="B22" s="3" t="s">
        <v>57</v>
      </c>
      <c r="C22" s="4"/>
      <c r="D22" s="4"/>
      <c r="E22" s="6">
        <f t="shared" si="0"/>
        <v>0</v>
      </c>
    </row>
    <row r="23" spans="1:5" ht="15">
      <c r="A23" s="28">
        <v>14</v>
      </c>
      <c r="B23" s="3" t="s">
        <v>56</v>
      </c>
      <c r="C23" s="4"/>
      <c r="D23" s="4"/>
      <c r="E23" s="6">
        <f t="shared" si="0"/>
        <v>0</v>
      </c>
    </row>
    <row r="24" spans="1:5" ht="15">
      <c r="A24" s="28">
        <v>15</v>
      </c>
      <c r="B24" s="3" t="s">
        <v>55</v>
      </c>
      <c r="C24" s="4"/>
      <c r="D24" s="4"/>
      <c r="E24" s="6">
        <f t="shared" si="0"/>
        <v>0</v>
      </c>
    </row>
    <row r="25" spans="1:5" ht="15">
      <c r="A25" s="28">
        <v>16</v>
      </c>
      <c r="B25" s="3" t="s">
        <v>54</v>
      </c>
      <c r="C25" s="4"/>
      <c r="D25" s="4"/>
      <c r="E25" s="6">
        <f t="shared" si="0"/>
        <v>0</v>
      </c>
    </row>
    <row r="26" spans="1:5" ht="15">
      <c r="A26" s="28">
        <v>17</v>
      </c>
      <c r="B26" s="3" t="s">
        <v>28</v>
      </c>
      <c r="C26" s="7" t="s">
        <v>11</v>
      </c>
      <c r="D26" s="7" t="s">
        <v>11</v>
      </c>
      <c r="E26" s="16"/>
    </row>
    <row r="27" spans="1:5" ht="15">
      <c r="A27" s="28">
        <v>18</v>
      </c>
      <c r="B27" s="3" t="s">
        <v>46</v>
      </c>
      <c r="C27" s="7" t="s">
        <v>11</v>
      </c>
      <c r="D27" s="7" t="s">
        <v>11</v>
      </c>
      <c r="E27" s="16"/>
    </row>
    <row r="28" spans="1:5" ht="15">
      <c r="A28" s="28">
        <v>19</v>
      </c>
      <c r="B28" s="3" t="s">
        <v>26</v>
      </c>
      <c r="C28" s="7" t="s">
        <v>11</v>
      </c>
      <c r="D28" s="7" t="s">
        <v>11</v>
      </c>
      <c r="E28" s="16"/>
    </row>
    <row r="29" spans="1:5" ht="15">
      <c r="A29" s="28">
        <v>20</v>
      </c>
      <c r="B29" s="3" t="s">
        <v>27</v>
      </c>
      <c r="C29" s="7" t="s">
        <v>11</v>
      </c>
      <c r="D29" s="7" t="s">
        <v>11</v>
      </c>
      <c r="E29" s="16"/>
    </row>
    <row r="30" spans="1:5" ht="15">
      <c r="A30" s="28">
        <v>21</v>
      </c>
      <c r="B30" s="3" t="s">
        <v>45</v>
      </c>
      <c r="C30" s="7" t="s">
        <v>11</v>
      </c>
      <c r="D30" s="7" t="s">
        <v>11</v>
      </c>
      <c r="E30" s="16"/>
    </row>
    <row r="31" spans="1:5" ht="15">
      <c r="A31" s="28">
        <v>22</v>
      </c>
      <c r="B31" s="3" t="s">
        <v>30</v>
      </c>
      <c r="C31" s="4"/>
      <c r="D31" s="7" t="s">
        <v>11</v>
      </c>
      <c r="E31" s="30">
        <f>C31</f>
        <v>0</v>
      </c>
    </row>
    <row r="32" spans="1:5" ht="15" thickBot="1">
      <c r="A32" s="29">
        <v>23</v>
      </c>
      <c r="B32" s="11" t="s">
        <v>31</v>
      </c>
      <c r="C32" s="17" t="s">
        <v>11</v>
      </c>
      <c r="D32" s="4"/>
      <c r="E32" s="31">
        <f>D32</f>
        <v>0</v>
      </c>
    </row>
    <row r="34" spans="1:5" ht="18.6" thickBot="1">
      <c r="A34" s="58" t="s">
        <v>34</v>
      </c>
      <c r="B34" s="58"/>
      <c r="C34" s="58"/>
      <c r="D34" s="58"/>
      <c r="E34" s="59"/>
    </row>
    <row r="35" spans="1:5" ht="19.5" customHeight="1">
      <c r="A35" s="60"/>
      <c r="B35" s="62" t="s">
        <v>20</v>
      </c>
      <c r="C35" s="62" t="s">
        <v>23</v>
      </c>
      <c r="D35" s="53" t="s">
        <v>53</v>
      </c>
      <c r="E35" s="19"/>
    </row>
    <row r="36" spans="1:5" ht="15" thickBot="1">
      <c r="A36" s="61"/>
      <c r="B36" s="63"/>
      <c r="C36" s="63"/>
      <c r="D36" s="54"/>
      <c r="E36" s="9"/>
    </row>
    <row r="37" spans="1:5" ht="15" thickTop="1">
      <c r="A37" s="55"/>
      <c r="B37" s="56"/>
      <c r="C37" s="56"/>
      <c r="D37" s="57"/>
      <c r="E37" s="26"/>
    </row>
    <row r="38" spans="1:5" ht="15">
      <c r="A38" s="2"/>
      <c r="B38" s="3" t="s">
        <v>22</v>
      </c>
      <c r="C38" s="12" t="s">
        <v>24</v>
      </c>
      <c r="D38" s="34"/>
      <c r="E38" s="25"/>
    </row>
    <row r="39" spans="1:5" ht="15" thickBot="1">
      <c r="A39" s="10"/>
      <c r="B39" s="11" t="s">
        <v>21</v>
      </c>
      <c r="C39" s="15" t="s">
        <v>25</v>
      </c>
      <c r="D39" s="35"/>
      <c r="E39" s="25"/>
    </row>
    <row r="40" spans="1:5" ht="15">
      <c r="A40" s="19"/>
      <c r="B40" s="19"/>
      <c r="C40" s="19"/>
      <c r="D40" s="19"/>
      <c r="E40" s="9"/>
    </row>
    <row r="41" spans="1:5" ht="15">
      <c r="A41" s="24" t="s">
        <v>16</v>
      </c>
      <c r="B41" s="9"/>
      <c r="C41" s="9"/>
      <c r="D41" s="9"/>
      <c r="E41" s="9"/>
    </row>
    <row r="42" spans="1:5" ht="15">
      <c r="A42" s="1" t="s">
        <v>17</v>
      </c>
      <c r="B42" s="36" t="s">
        <v>29</v>
      </c>
      <c r="C42" s="36"/>
      <c r="D42" s="36"/>
      <c r="E42" s="36"/>
    </row>
    <row r="43" spans="1:5" ht="60" customHeight="1">
      <c r="A43" s="1" t="s">
        <v>18</v>
      </c>
      <c r="B43" s="37" t="s">
        <v>49</v>
      </c>
      <c r="C43" s="37"/>
      <c r="D43" s="37"/>
      <c r="E43" s="37"/>
    </row>
    <row r="44" spans="1:5" ht="15">
      <c r="A44" s="9"/>
      <c r="B44" s="9"/>
      <c r="C44" s="9"/>
      <c r="D44" s="9"/>
      <c r="E44" s="9"/>
    </row>
    <row r="45" spans="1:5" ht="15">
      <c r="A45" s="9"/>
      <c r="B45" s="9"/>
      <c r="C45" s="9"/>
      <c r="D45" s="9"/>
      <c r="E45" s="9"/>
    </row>
    <row r="46" spans="1:5" ht="15">
      <c r="A46" s="9"/>
      <c r="B46" s="9"/>
      <c r="C46" s="9"/>
      <c r="D46" s="9"/>
      <c r="E46" s="9"/>
    </row>
    <row r="47" spans="1:5" ht="15">
      <c r="A47" s="9"/>
      <c r="B47" s="9"/>
      <c r="C47" s="9"/>
      <c r="D47" s="9"/>
      <c r="E47" s="9"/>
    </row>
    <row r="48" spans="1:5" ht="15">
      <c r="A48" s="9"/>
      <c r="B48" s="9"/>
      <c r="C48" s="9"/>
      <c r="D48" s="9"/>
      <c r="E48" s="9"/>
    </row>
    <row r="49" spans="1:5" ht="15">
      <c r="A49" s="9"/>
      <c r="B49" s="9"/>
      <c r="C49" s="9"/>
      <c r="D49" s="9"/>
      <c r="E49" s="9"/>
    </row>
    <row r="50" spans="1:5" ht="15">
      <c r="A50" s="9"/>
      <c r="B50" s="9"/>
      <c r="C50" s="9"/>
      <c r="D50" s="9"/>
      <c r="E50" s="9"/>
    </row>
    <row r="51" spans="1:5" ht="15">
      <c r="A51" s="9"/>
      <c r="B51" s="9"/>
      <c r="C51" s="9"/>
      <c r="D51" s="9"/>
      <c r="E51" s="9"/>
    </row>
    <row r="52" spans="1:5" ht="15">
      <c r="A52" s="9"/>
      <c r="B52" s="9"/>
      <c r="C52" s="9"/>
      <c r="D52" s="9"/>
      <c r="E52" s="9"/>
    </row>
    <row r="53" spans="1:5" ht="15">
      <c r="A53" s="9"/>
      <c r="B53" s="9"/>
      <c r="C53" s="9"/>
      <c r="D53" s="9"/>
      <c r="E53" s="9"/>
    </row>
    <row r="54" spans="1:5" ht="15">
      <c r="A54" s="9"/>
      <c r="B54" s="9"/>
      <c r="C54" s="9"/>
      <c r="D54" s="9"/>
      <c r="E54" s="9"/>
    </row>
    <row r="55" spans="1:5" ht="15">
      <c r="A55" s="9"/>
      <c r="B55" s="9"/>
      <c r="C55" s="9"/>
      <c r="D55" s="9"/>
      <c r="E55" s="9"/>
    </row>
    <row r="56" spans="1:5" ht="15">
      <c r="A56" s="9"/>
      <c r="B56" s="9"/>
      <c r="C56" s="9"/>
      <c r="D56" s="9"/>
      <c r="E56" s="9"/>
    </row>
    <row r="57" spans="1:5" ht="15">
      <c r="A57" s="9"/>
      <c r="B57" s="9"/>
      <c r="C57" s="9"/>
      <c r="D57" s="9"/>
      <c r="E57" s="9"/>
    </row>
    <row r="58" spans="1:5" ht="15">
      <c r="A58" s="9"/>
      <c r="B58" s="9"/>
      <c r="C58" s="9"/>
      <c r="D58" s="9"/>
      <c r="E58" s="9"/>
    </row>
    <row r="59" spans="1:5" ht="15">
      <c r="A59" s="9"/>
      <c r="B59" s="9"/>
      <c r="C59" s="9"/>
      <c r="D59" s="9"/>
      <c r="E59" s="9"/>
    </row>
    <row r="60" spans="1:4" ht="15">
      <c r="A60" s="9"/>
      <c r="B60" s="9"/>
      <c r="C60" s="9"/>
      <c r="D60" s="9"/>
    </row>
    <row r="61" spans="1:4" ht="15">
      <c r="A61" s="9"/>
      <c r="B61" s="9"/>
      <c r="C61" s="9"/>
      <c r="D61" s="9"/>
    </row>
    <row r="62" spans="1:4" ht="15">
      <c r="A62" s="9"/>
      <c r="B62" s="9"/>
      <c r="C62" s="9"/>
      <c r="D62" s="9"/>
    </row>
    <row r="63" spans="1:4" ht="15">
      <c r="A63" s="9"/>
      <c r="B63" s="9"/>
      <c r="C63" s="9"/>
      <c r="D63" s="9"/>
    </row>
    <row r="64" spans="1:4" ht="15">
      <c r="A64" s="9"/>
      <c r="B64" s="9"/>
      <c r="C64" s="9"/>
      <c r="D64" s="9"/>
    </row>
  </sheetData>
  <mergeCells count="18">
    <mergeCell ref="A6:E6"/>
    <mergeCell ref="D35:D36"/>
    <mergeCell ref="A37:D37"/>
    <mergeCell ref="A34:E34"/>
    <mergeCell ref="A35:A36"/>
    <mergeCell ref="B35:B36"/>
    <mergeCell ref="C35:C36"/>
    <mergeCell ref="A1:E1"/>
    <mergeCell ref="A2:E2"/>
    <mergeCell ref="A3:E3"/>
    <mergeCell ref="A4:E4"/>
    <mergeCell ref="A5:E5"/>
    <mergeCell ref="B42:E42"/>
    <mergeCell ref="B43:E43"/>
    <mergeCell ref="A7:A8"/>
    <mergeCell ref="B7:B8"/>
    <mergeCell ref="C7:E7"/>
    <mergeCell ref="A9:E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A058-9BE6-4153-8969-19B9E6CF729E}">
  <dimension ref="A1:F72"/>
  <sheetViews>
    <sheetView tabSelected="1" workbookViewId="0" topLeftCell="A7">
      <selection activeCell="E22" sqref="E22"/>
    </sheetView>
  </sheetViews>
  <sheetFormatPr defaultColWidth="9.140625" defaultRowHeight="15"/>
  <cols>
    <col min="2" max="2" width="65.28125" style="0" bestFit="1" customWidth="1"/>
    <col min="3" max="3" width="18.28125" style="0" customWidth="1"/>
    <col min="4" max="4" width="18.421875" style="0" customWidth="1"/>
    <col min="5" max="5" width="18.140625" style="0" customWidth="1"/>
    <col min="6" max="6" width="18.28125" style="0" customWidth="1"/>
  </cols>
  <sheetData>
    <row r="1" spans="1:6" ht="18">
      <c r="A1" s="47" t="s">
        <v>43</v>
      </c>
      <c r="B1" s="47"/>
      <c r="C1" s="47"/>
      <c r="D1" s="47"/>
      <c r="E1" s="47"/>
      <c r="F1" s="47"/>
    </row>
    <row r="2" spans="1:6" ht="25.8">
      <c r="A2" s="48" t="s">
        <v>19</v>
      </c>
      <c r="B2" s="48"/>
      <c r="C2" s="48"/>
      <c r="D2" s="48"/>
      <c r="E2" s="48"/>
      <c r="F2" s="48"/>
    </row>
    <row r="3" spans="1:6" ht="15">
      <c r="A3" s="49" t="s">
        <v>33</v>
      </c>
      <c r="B3" s="49"/>
      <c r="C3" s="49"/>
      <c r="D3" s="49"/>
      <c r="E3" s="49"/>
      <c r="F3" s="49"/>
    </row>
    <row r="4" spans="1:6" ht="25.8">
      <c r="A4" s="50" t="s">
        <v>50</v>
      </c>
      <c r="B4" s="50"/>
      <c r="C4" s="50"/>
      <c r="D4" s="50"/>
      <c r="E4" s="50"/>
      <c r="F4" s="50"/>
    </row>
    <row r="5" spans="1:6" ht="15">
      <c r="A5" s="51"/>
      <c r="B5" s="51"/>
      <c r="C5" s="51"/>
      <c r="D5" s="51"/>
      <c r="E5" s="51"/>
      <c r="F5" s="51"/>
    </row>
    <row r="6" spans="1:6" ht="30" thickBot="1">
      <c r="A6" s="52" t="s">
        <v>47</v>
      </c>
      <c r="B6" s="52"/>
      <c r="C6" s="52"/>
      <c r="D6" s="52"/>
      <c r="E6" s="52"/>
      <c r="F6" s="52"/>
    </row>
    <row r="7" spans="1:6" ht="15">
      <c r="A7" s="38" t="s">
        <v>51</v>
      </c>
      <c r="B7" s="40" t="s">
        <v>13</v>
      </c>
      <c r="C7" s="42" t="s">
        <v>9</v>
      </c>
      <c r="D7" s="42"/>
      <c r="E7" s="42"/>
      <c r="F7" s="43"/>
    </row>
    <row r="8" spans="1:6" ht="15" thickBot="1">
      <c r="A8" s="39"/>
      <c r="B8" s="41"/>
      <c r="C8" s="13" t="s">
        <v>14</v>
      </c>
      <c r="D8" s="13" t="s">
        <v>15</v>
      </c>
      <c r="E8" s="13" t="s">
        <v>10</v>
      </c>
      <c r="F8" s="14" t="s">
        <v>40</v>
      </c>
    </row>
    <row r="9" spans="1:6" ht="15" thickTop="1">
      <c r="A9" s="44"/>
      <c r="B9" s="45"/>
      <c r="C9" s="45"/>
      <c r="D9" s="45"/>
      <c r="E9" s="45"/>
      <c r="F9" s="46"/>
    </row>
    <row r="10" spans="1:6" ht="15">
      <c r="A10" s="28">
        <v>1</v>
      </c>
      <c r="B10" s="3" t="s">
        <v>0</v>
      </c>
      <c r="C10" s="33">
        <f>Ceník!C10</f>
        <v>0</v>
      </c>
      <c r="D10" s="33">
        <f>Ceník!D10</f>
        <v>0</v>
      </c>
      <c r="E10" s="5">
        <f>C10+D10</f>
        <v>0</v>
      </c>
      <c r="F10" s="6">
        <f>5*E10</f>
        <v>0</v>
      </c>
    </row>
    <row r="11" spans="1:6" ht="15">
      <c r="A11" s="28">
        <v>2</v>
      </c>
      <c r="B11" s="3" t="s">
        <v>1</v>
      </c>
      <c r="C11" s="33">
        <f>Ceník!C11</f>
        <v>0</v>
      </c>
      <c r="D11" s="33">
        <f>Ceník!D11</f>
        <v>0</v>
      </c>
      <c r="E11" s="5">
        <f aca="true" t="shared" si="0" ref="E11:E24">C11+D11</f>
        <v>0</v>
      </c>
      <c r="F11" s="6">
        <f aca="true" t="shared" si="1" ref="F11:F24">5*E11</f>
        <v>0</v>
      </c>
    </row>
    <row r="12" spans="1:6" ht="15">
      <c r="A12" s="28">
        <v>3</v>
      </c>
      <c r="B12" s="3" t="s">
        <v>2</v>
      </c>
      <c r="C12" s="33">
        <f>Ceník!C12</f>
        <v>0</v>
      </c>
      <c r="D12" s="33">
        <f>Ceník!D12</f>
        <v>0</v>
      </c>
      <c r="E12" s="5">
        <f t="shared" si="0"/>
        <v>0</v>
      </c>
      <c r="F12" s="6">
        <f t="shared" si="1"/>
        <v>0</v>
      </c>
    </row>
    <row r="13" spans="1:6" ht="15">
      <c r="A13" s="28">
        <v>4</v>
      </c>
      <c r="B13" s="3" t="s">
        <v>41</v>
      </c>
      <c r="C13" s="33">
        <f>Ceník!C13</f>
        <v>0</v>
      </c>
      <c r="D13" s="33">
        <f>Ceník!D13</f>
        <v>0</v>
      </c>
      <c r="E13" s="5">
        <f t="shared" si="0"/>
        <v>0</v>
      </c>
      <c r="F13" s="6">
        <f t="shared" si="1"/>
        <v>0</v>
      </c>
    </row>
    <row r="14" spans="1:6" ht="15">
      <c r="A14" s="28">
        <v>5</v>
      </c>
      <c r="B14" s="3" t="s">
        <v>3</v>
      </c>
      <c r="C14" s="33">
        <f>Ceník!C14</f>
        <v>0</v>
      </c>
      <c r="D14" s="33">
        <f>Ceník!D14</f>
        <v>0</v>
      </c>
      <c r="E14" s="5">
        <f t="shared" si="0"/>
        <v>0</v>
      </c>
      <c r="F14" s="6">
        <f t="shared" si="1"/>
        <v>0</v>
      </c>
    </row>
    <row r="15" spans="1:6" ht="15">
      <c r="A15" s="28">
        <v>6</v>
      </c>
      <c r="B15" s="3" t="s">
        <v>4</v>
      </c>
      <c r="C15" s="33">
        <f>Ceník!C15</f>
        <v>0</v>
      </c>
      <c r="D15" s="33">
        <f>Ceník!D15</f>
        <v>0</v>
      </c>
      <c r="E15" s="5">
        <f t="shared" si="0"/>
        <v>0</v>
      </c>
      <c r="F15" s="6">
        <f t="shared" si="1"/>
        <v>0</v>
      </c>
    </row>
    <row r="16" spans="1:6" ht="15">
      <c r="A16" s="28">
        <v>7</v>
      </c>
      <c r="B16" s="3" t="s">
        <v>5</v>
      </c>
      <c r="C16" s="33">
        <f>Ceník!C16</f>
        <v>0</v>
      </c>
      <c r="D16" s="33">
        <f>Ceník!D16</f>
        <v>0</v>
      </c>
      <c r="E16" s="5">
        <f t="shared" si="0"/>
        <v>0</v>
      </c>
      <c r="F16" s="6">
        <f t="shared" si="1"/>
        <v>0</v>
      </c>
    </row>
    <row r="17" spans="1:6" ht="15">
      <c r="A17" s="28">
        <v>8</v>
      </c>
      <c r="B17" s="3" t="s">
        <v>6</v>
      </c>
      <c r="C17" s="33">
        <f>Ceník!C17</f>
        <v>0</v>
      </c>
      <c r="D17" s="33">
        <f>Ceník!D17</f>
        <v>0</v>
      </c>
      <c r="E17" s="5">
        <f t="shared" si="0"/>
        <v>0</v>
      </c>
      <c r="F17" s="6">
        <f t="shared" si="1"/>
        <v>0</v>
      </c>
    </row>
    <row r="18" spans="1:6" ht="15">
      <c r="A18" s="28">
        <v>9</v>
      </c>
      <c r="B18" s="3" t="s">
        <v>7</v>
      </c>
      <c r="C18" s="33">
        <f>Ceník!C18</f>
        <v>0</v>
      </c>
      <c r="D18" s="33">
        <f>Ceník!D18</f>
        <v>0</v>
      </c>
      <c r="E18" s="5">
        <f t="shared" si="0"/>
        <v>0</v>
      </c>
      <c r="F18" s="6">
        <f t="shared" si="1"/>
        <v>0</v>
      </c>
    </row>
    <row r="19" spans="1:6" ht="15">
      <c r="A19" s="28">
        <v>10</v>
      </c>
      <c r="B19" s="3" t="s">
        <v>8</v>
      </c>
      <c r="C19" s="33">
        <f>Ceník!C19</f>
        <v>0</v>
      </c>
      <c r="D19" s="33">
        <f>Ceník!D19</f>
        <v>0</v>
      </c>
      <c r="E19" s="5">
        <f t="shared" si="0"/>
        <v>0</v>
      </c>
      <c r="F19" s="6">
        <f t="shared" si="1"/>
        <v>0</v>
      </c>
    </row>
    <row r="20" spans="1:6" ht="15">
      <c r="A20" s="28">
        <v>11</v>
      </c>
      <c r="B20" s="3" t="s">
        <v>44</v>
      </c>
      <c r="C20" s="33">
        <f>Ceník!C20</f>
        <v>0</v>
      </c>
      <c r="D20" s="33">
        <f>Ceník!D20</f>
        <v>0</v>
      </c>
      <c r="E20" s="5">
        <f t="shared" si="0"/>
        <v>0</v>
      </c>
      <c r="F20" s="6">
        <f t="shared" si="1"/>
        <v>0</v>
      </c>
    </row>
    <row r="21" spans="1:6" ht="15">
      <c r="A21" s="28">
        <v>12</v>
      </c>
      <c r="B21" s="3" t="s">
        <v>58</v>
      </c>
      <c r="C21" s="33">
        <f>Ceník!C21</f>
        <v>0</v>
      </c>
      <c r="D21" s="33">
        <f>Ceník!D21</f>
        <v>0</v>
      </c>
      <c r="E21" s="5">
        <f t="shared" si="0"/>
        <v>0</v>
      </c>
      <c r="F21" s="6">
        <f t="shared" si="1"/>
        <v>0</v>
      </c>
    </row>
    <row r="22" spans="1:6" ht="15">
      <c r="A22" s="28">
        <v>13</v>
      </c>
      <c r="B22" s="3" t="s">
        <v>57</v>
      </c>
      <c r="C22" s="33">
        <f>Ceník!C22</f>
        <v>0</v>
      </c>
      <c r="D22" s="33">
        <f>Ceník!D22</f>
        <v>0</v>
      </c>
      <c r="E22" s="5">
        <f t="shared" si="0"/>
        <v>0</v>
      </c>
      <c r="F22" s="6">
        <f t="shared" si="1"/>
        <v>0</v>
      </c>
    </row>
    <row r="23" spans="1:6" ht="15">
      <c r="A23" s="28">
        <v>14</v>
      </c>
      <c r="B23" s="3" t="s">
        <v>56</v>
      </c>
      <c r="C23" s="33">
        <f>Ceník!C23</f>
        <v>0</v>
      </c>
      <c r="D23" s="33">
        <f>Ceník!D23</f>
        <v>0</v>
      </c>
      <c r="E23" s="5">
        <f t="shared" si="0"/>
        <v>0</v>
      </c>
      <c r="F23" s="6">
        <f t="shared" si="1"/>
        <v>0</v>
      </c>
    </row>
    <row r="24" spans="1:6" ht="15">
      <c r="A24" s="28">
        <v>15</v>
      </c>
      <c r="B24" s="3" t="s">
        <v>55</v>
      </c>
      <c r="C24" s="33">
        <f>Ceník!C24</f>
        <v>0</v>
      </c>
      <c r="D24" s="33">
        <f>Ceník!D24</f>
        <v>0</v>
      </c>
      <c r="E24" s="5">
        <f t="shared" si="0"/>
        <v>0</v>
      </c>
      <c r="F24" s="6">
        <f t="shared" si="1"/>
        <v>0</v>
      </c>
    </row>
    <row r="25" spans="1:6" ht="15">
      <c r="A25" s="28">
        <v>16</v>
      </c>
      <c r="B25" s="3" t="s">
        <v>54</v>
      </c>
      <c r="C25" s="33">
        <f>Ceník!C25</f>
        <v>0</v>
      </c>
      <c r="D25" s="33">
        <f>Ceník!D25</f>
        <v>0</v>
      </c>
      <c r="E25" s="5">
        <f aca="true" t="shared" si="2" ref="E25">C25+D25</f>
        <v>0</v>
      </c>
      <c r="F25" s="6">
        <f aca="true" t="shared" si="3" ref="F25">5*E25</f>
        <v>0</v>
      </c>
    </row>
    <row r="26" spans="1:6" ht="15">
      <c r="A26" s="28">
        <v>17</v>
      </c>
      <c r="B26" s="3" t="s">
        <v>28</v>
      </c>
      <c r="C26" s="7" t="s">
        <v>11</v>
      </c>
      <c r="D26" s="7" t="s">
        <v>11</v>
      </c>
      <c r="E26" s="32">
        <f>Ceník!E26</f>
        <v>0</v>
      </c>
      <c r="F26" s="8">
        <f>5*E26</f>
        <v>0</v>
      </c>
    </row>
    <row r="27" spans="1:6" ht="15">
      <c r="A27" s="28">
        <v>18</v>
      </c>
      <c r="B27" s="3" t="s">
        <v>46</v>
      </c>
      <c r="C27" s="7" t="s">
        <v>11</v>
      </c>
      <c r="D27" s="7" t="s">
        <v>11</v>
      </c>
      <c r="E27" s="32">
        <f>Ceník!E27</f>
        <v>0</v>
      </c>
      <c r="F27" s="8">
        <f aca="true" t="shared" si="4" ref="F27:F32">5*E27</f>
        <v>0</v>
      </c>
    </row>
    <row r="28" spans="1:6" ht="15">
      <c r="A28" s="28">
        <v>19</v>
      </c>
      <c r="B28" s="3" t="s">
        <v>26</v>
      </c>
      <c r="C28" s="7" t="s">
        <v>11</v>
      </c>
      <c r="D28" s="7" t="s">
        <v>11</v>
      </c>
      <c r="E28" s="32">
        <f>Ceník!E28</f>
        <v>0</v>
      </c>
      <c r="F28" s="8">
        <f t="shared" si="4"/>
        <v>0</v>
      </c>
    </row>
    <row r="29" spans="1:6" ht="15">
      <c r="A29" s="28">
        <v>20</v>
      </c>
      <c r="B29" s="3" t="s">
        <v>27</v>
      </c>
      <c r="C29" s="7" t="s">
        <v>11</v>
      </c>
      <c r="D29" s="7" t="s">
        <v>11</v>
      </c>
      <c r="E29" s="32">
        <f>Ceník!E29</f>
        <v>0</v>
      </c>
      <c r="F29" s="8">
        <f t="shared" si="4"/>
        <v>0</v>
      </c>
    </row>
    <row r="30" spans="1:6" ht="15">
      <c r="A30" s="28">
        <v>21</v>
      </c>
      <c r="B30" s="3" t="s">
        <v>45</v>
      </c>
      <c r="C30" s="7" t="s">
        <v>11</v>
      </c>
      <c r="D30" s="7" t="s">
        <v>11</v>
      </c>
      <c r="E30" s="32">
        <f>Ceník!E30</f>
        <v>0</v>
      </c>
      <c r="F30" s="8">
        <f t="shared" si="4"/>
        <v>0</v>
      </c>
    </row>
    <row r="31" spans="1:6" ht="15">
      <c r="A31" s="28">
        <v>22</v>
      </c>
      <c r="B31" s="3" t="s">
        <v>30</v>
      </c>
      <c r="C31" s="32">
        <f>Ceník!$C$31</f>
        <v>0</v>
      </c>
      <c r="D31" s="7" t="s">
        <v>11</v>
      </c>
      <c r="E31" s="32">
        <f>C31</f>
        <v>0</v>
      </c>
      <c r="F31" s="8">
        <f t="shared" si="4"/>
        <v>0</v>
      </c>
    </row>
    <row r="32" spans="1:6" ht="15">
      <c r="A32" s="28">
        <v>23</v>
      </c>
      <c r="B32" s="3" t="s">
        <v>31</v>
      </c>
      <c r="C32" s="7" t="s">
        <v>11</v>
      </c>
      <c r="D32" s="32">
        <f>Ceník!$D$32</f>
        <v>0</v>
      </c>
      <c r="E32" s="32">
        <f>D32</f>
        <v>0</v>
      </c>
      <c r="F32" s="8">
        <f t="shared" si="4"/>
        <v>0</v>
      </c>
    </row>
    <row r="33" spans="1:6" ht="15">
      <c r="A33" s="69"/>
      <c r="B33" s="70"/>
      <c r="C33" s="70"/>
      <c r="D33" s="70"/>
      <c r="E33" s="70"/>
      <c r="F33" s="71"/>
    </row>
    <row r="34" spans="1:6" ht="15" thickBot="1">
      <c r="A34" s="72" t="s">
        <v>39</v>
      </c>
      <c r="B34" s="73"/>
      <c r="C34" s="73"/>
      <c r="D34" s="73"/>
      <c r="E34" s="73"/>
      <c r="F34" s="23">
        <f>SUM(F10:F32)</f>
        <v>0</v>
      </c>
    </row>
    <row r="36" spans="1:6" ht="24" thickBot="1">
      <c r="A36" s="58" t="s">
        <v>48</v>
      </c>
      <c r="B36" s="58"/>
      <c r="C36" s="58"/>
      <c r="D36" s="58"/>
      <c r="E36" s="58"/>
      <c r="F36" s="58"/>
    </row>
    <row r="37" spans="1:6" ht="19.5" customHeight="1">
      <c r="A37" s="60"/>
      <c r="B37" s="62" t="s">
        <v>20</v>
      </c>
      <c r="C37" s="62" t="s">
        <v>23</v>
      </c>
      <c r="D37" s="67" t="s">
        <v>9</v>
      </c>
      <c r="E37" s="67"/>
      <c r="F37" s="68"/>
    </row>
    <row r="38" spans="1:6" ht="15" thickBot="1">
      <c r="A38" s="61"/>
      <c r="B38" s="63"/>
      <c r="C38" s="63"/>
      <c r="D38" s="21" t="s">
        <v>35</v>
      </c>
      <c r="E38" s="21" t="s">
        <v>10</v>
      </c>
      <c r="F38" s="22" t="s">
        <v>40</v>
      </c>
    </row>
    <row r="39" spans="1:6" ht="15" thickTop="1">
      <c r="A39" s="64"/>
      <c r="B39" s="65"/>
      <c r="C39" s="65"/>
      <c r="D39" s="65"/>
      <c r="E39" s="65"/>
      <c r="F39" s="66"/>
    </row>
    <row r="40" spans="1:6" ht="15">
      <c r="A40" s="2"/>
      <c r="B40" s="3" t="s">
        <v>22</v>
      </c>
      <c r="C40" s="12" t="s">
        <v>24</v>
      </c>
      <c r="D40" s="18">
        <f>Ceník!D38</f>
        <v>0</v>
      </c>
      <c r="E40" s="18">
        <f>D40*5</f>
        <v>0</v>
      </c>
      <c r="F40" s="8">
        <f>5*E40</f>
        <v>0</v>
      </c>
    </row>
    <row r="41" spans="1:6" ht="15">
      <c r="A41" s="2"/>
      <c r="B41" s="3" t="s">
        <v>21</v>
      </c>
      <c r="C41" s="12" t="s">
        <v>25</v>
      </c>
      <c r="D41" s="18">
        <f>Ceník!D39</f>
        <v>0</v>
      </c>
      <c r="E41" s="18">
        <f>D41*2*5*5</f>
        <v>0</v>
      </c>
      <c r="F41" s="8">
        <f>5*E41</f>
        <v>0</v>
      </c>
    </row>
    <row r="42" spans="1:6" ht="15">
      <c r="A42" s="69"/>
      <c r="B42" s="70"/>
      <c r="C42" s="70"/>
      <c r="D42" s="70"/>
      <c r="E42" s="70"/>
      <c r="F42" s="71"/>
    </row>
    <row r="43" spans="1:6" ht="15" thickBot="1">
      <c r="A43" s="72" t="s">
        <v>38</v>
      </c>
      <c r="B43" s="73"/>
      <c r="C43" s="73"/>
      <c r="D43" s="73"/>
      <c r="E43" s="73"/>
      <c r="F43" s="23">
        <f>SUM(F40:F41)</f>
        <v>0</v>
      </c>
    </row>
    <row r="44" spans="1:6" ht="15">
      <c r="A44" s="19"/>
      <c r="B44" s="19"/>
      <c r="C44" s="19"/>
      <c r="D44" s="19"/>
      <c r="E44" s="19"/>
      <c r="F44" s="20"/>
    </row>
    <row r="45" spans="1:6" ht="18.6" thickBot="1">
      <c r="A45" s="58" t="s">
        <v>42</v>
      </c>
      <c r="B45" s="58"/>
      <c r="C45" s="58"/>
      <c r="D45" s="58"/>
      <c r="E45" s="58"/>
      <c r="F45" s="58"/>
    </row>
    <row r="46" spans="1:6" ht="15" thickBot="1">
      <c r="A46" s="74" t="s">
        <v>12</v>
      </c>
      <c r="B46" s="75"/>
      <c r="C46" s="75"/>
      <c r="D46" s="75"/>
      <c r="E46" s="75"/>
      <c r="F46" s="27">
        <f>F43+F34</f>
        <v>0</v>
      </c>
    </row>
    <row r="47" spans="1:6" ht="15">
      <c r="A47" s="19"/>
      <c r="B47" s="19"/>
      <c r="C47" s="19"/>
      <c r="D47" s="19"/>
      <c r="E47" s="19"/>
      <c r="F47" s="20"/>
    </row>
    <row r="48" spans="1:6" ht="15">
      <c r="A48" s="24" t="s">
        <v>16</v>
      </c>
      <c r="B48" s="9"/>
      <c r="C48" s="9"/>
      <c r="D48" s="9"/>
      <c r="E48" s="9"/>
      <c r="F48" s="9"/>
    </row>
    <row r="49" spans="1:6" ht="15">
      <c r="A49" s="1" t="s">
        <v>17</v>
      </c>
      <c r="B49" s="36" t="s">
        <v>29</v>
      </c>
      <c r="C49" s="36"/>
      <c r="D49" s="36"/>
      <c r="E49" s="36"/>
      <c r="F49" s="36"/>
    </row>
    <row r="50" spans="1:6" ht="49.5" customHeight="1">
      <c r="A50" s="1" t="s">
        <v>18</v>
      </c>
      <c r="B50" s="37" t="s">
        <v>49</v>
      </c>
      <c r="C50" s="37"/>
      <c r="D50" s="37"/>
      <c r="E50" s="37"/>
      <c r="F50" s="37"/>
    </row>
    <row r="51" spans="1:6" ht="29.25" customHeight="1">
      <c r="A51" s="1" t="s">
        <v>36</v>
      </c>
      <c r="B51" s="37" t="s">
        <v>37</v>
      </c>
      <c r="C51" s="37"/>
      <c r="D51" s="37"/>
      <c r="E51" s="37"/>
      <c r="F51" s="37"/>
    </row>
    <row r="52" spans="1:6" ht="15">
      <c r="A52" s="9"/>
      <c r="B52" s="9"/>
      <c r="C52" s="9"/>
      <c r="D52" s="9"/>
      <c r="E52" s="9"/>
      <c r="F52" s="9"/>
    </row>
    <row r="53" spans="1:6" ht="15">
      <c r="A53" s="9"/>
      <c r="B53" s="9"/>
      <c r="C53" s="9"/>
      <c r="D53" s="9"/>
      <c r="E53" s="9"/>
      <c r="F53" s="9"/>
    </row>
    <row r="54" spans="1:6" ht="15">
      <c r="A54" s="9"/>
      <c r="B54" s="9"/>
      <c r="C54" s="9"/>
      <c r="D54" s="9"/>
      <c r="E54" s="9"/>
      <c r="F54" s="9"/>
    </row>
    <row r="55" spans="1:6" ht="15">
      <c r="A55" s="9"/>
      <c r="B55" s="9"/>
      <c r="C55" s="9"/>
      <c r="D55" s="9"/>
      <c r="E55" s="9"/>
      <c r="F55" s="9"/>
    </row>
    <row r="56" spans="1:6" ht="15">
      <c r="A56" s="9"/>
      <c r="B56" s="9"/>
      <c r="C56" s="9"/>
      <c r="D56" s="9"/>
      <c r="E56" s="9"/>
      <c r="F56" s="9"/>
    </row>
    <row r="57" spans="1:6" ht="15">
      <c r="A57" s="9"/>
      <c r="B57" s="9"/>
      <c r="C57" s="9"/>
      <c r="D57" s="9"/>
      <c r="E57" s="9"/>
      <c r="F57" s="9"/>
    </row>
    <row r="58" spans="1:6" ht="15">
      <c r="A58" s="9"/>
      <c r="B58" s="9"/>
      <c r="C58" s="9"/>
      <c r="D58" s="9"/>
      <c r="E58" s="9"/>
      <c r="F58" s="9"/>
    </row>
    <row r="59" spans="1:6" ht="15">
      <c r="A59" s="9"/>
      <c r="B59" s="9"/>
      <c r="C59" s="9"/>
      <c r="D59" s="9"/>
      <c r="E59" s="9"/>
      <c r="F59" s="9"/>
    </row>
    <row r="60" spans="1:6" ht="15">
      <c r="A60" s="9"/>
      <c r="B60" s="9"/>
      <c r="C60" s="9"/>
      <c r="D60" s="9"/>
      <c r="E60" s="9"/>
      <c r="F60" s="9"/>
    </row>
    <row r="61" spans="1:6" ht="15">
      <c r="A61" s="9"/>
      <c r="B61" s="9"/>
      <c r="C61" s="9"/>
      <c r="D61" s="9"/>
      <c r="E61" s="9"/>
      <c r="F61" s="9"/>
    </row>
    <row r="62" spans="1:6" ht="15">
      <c r="A62" s="9"/>
      <c r="B62" s="9"/>
      <c r="C62" s="9"/>
      <c r="D62" s="9"/>
      <c r="E62" s="9"/>
      <c r="F62" s="9"/>
    </row>
    <row r="63" spans="1:6" ht="15">
      <c r="A63" s="9"/>
      <c r="B63" s="9"/>
      <c r="C63" s="9"/>
      <c r="D63" s="9"/>
      <c r="E63" s="9"/>
      <c r="F63" s="9"/>
    </row>
    <row r="64" spans="1:6" ht="15">
      <c r="A64" s="9"/>
      <c r="B64" s="9"/>
      <c r="C64" s="9"/>
      <c r="D64" s="9"/>
      <c r="E64" s="9"/>
      <c r="F64" s="9"/>
    </row>
    <row r="65" spans="1:6" ht="15">
      <c r="A65" s="9"/>
      <c r="B65" s="9"/>
      <c r="C65" s="9"/>
      <c r="D65" s="9"/>
      <c r="E65" s="9"/>
      <c r="F65" s="9"/>
    </row>
    <row r="66" spans="1:6" ht="15">
      <c r="A66" s="9"/>
      <c r="B66" s="9"/>
      <c r="C66" s="9"/>
      <c r="D66" s="9"/>
      <c r="E66" s="9"/>
      <c r="F66" s="9"/>
    </row>
    <row r="67" spans="1:6" ht="15">
      <c r="A67" s="9"/>
      <c r="B67" s="9"/>
      <c r="C67" s="9"/>
      <c r="D67" s="9"/>
      <c r="E67" s="9"/>
      <c r="F67" s="9"/>
    </row>
    <row r="68" spans="1:6" ht="15">
      <c r="A68" s="9"/>
      <c r="B68" s="9"/>
      <c r="C68" s="9"/>
      <c r="D68" s="9"/>
      <c r="E68" s="9"/>
      <c r="F68" s="9"/>
    </row>
    <row r="69" spans="1:6" ht="15">
      <c r="A69" s="9"/>
      <c r="B69" s="9"/>
      <c r="C69" s="9"/>
      <c r="D69" s="9"/>
      <c r="E69" s="9"/>
      <c r="F69" s="9"/>
    </row>
    <row r="70" spans="1:6" ht="15">
      <c r="A70" s="9"/>
      <c r="B70" s="9"/>
      <c r="C70" s="9"/>
      <c r="D70" s="9"/>
      <c r="E70" s="9"/>
      <c r="F70" s="9"/>
    </row>
    <row r="71" spans="1:6" ht="15">
      <c r="A71" s="9"/>
      <c r="B71" s="9"/>
      <c r="C71" s="9"/>
      <c r="D71" s="9"/>
      <c r="E71" s="9"/>
      <c r="F71" s="9"/>
    </row>
    <row r="72" spans="1:6" ht="15">
      <c r="A72" s="9"/>
      <c r="B72" s="9"/>
      <c r="C72" s="9"/>
      <c r="D72" s="9"/>
      <c r="E72" s="9"/>
      <c r="F72" s="9"/>
    </row>
  </sheetData>
  <mergeCells count="25">
    <mergeCell ref="A2:F2"/>
    <mergeCell ref="A3:F3"/>
    <mergeCell ref="A5:F5"/>
    <mergeCell ref="A1:F1"/>
    <mergeCell ref="A36:F36"/>
    <mergeCell ref="A9:F9"/>
    <mergeCell ref="A4:F4"/>
    <mergeCell ref="B51:F51"/>
    <mergeCell ref="A42:F42"/>
    <mergeCell ref="A43:E43"/>
    <mergeCell ref="A46:E46"/>
    <mergeCell ref="A6:F6"/>
    <mergeCell ref="B50:F50"/>
    <mergeCell ref="A34:E34"/>
    <mergeCell ref="B49:F49"/>
    <mergeCell ref="C7:F7"/>
    <mergeCell ref="B7:B8"/>
    <mergeCell ref="A7:A8"/>
    <mergeCell ref="A33:F33"/>
    <mergeCell ref="A39:F39"/>
    <mergeCell ref="A37:A38"/>
    <mergeCell ref="B37:B38"/>
    <mergeCell ref="A45:F45"/>
    <mergeCell ref="C37:C38"/>
    <mergeCell ref="D37:F37"/>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Ezr</dc:creator>
  <cp:keywords/>
  <dc:description/>
  <cp:lastModifiedBy>Martina Hofmanová</cp:lastModifiedBy>
  <dcterms:created xsi:type="dcterms:W3CDTF">2022-03-14T15:12:36Z</dcterms:created>
  <dcterms:modified xsi:type="dcterms:W3CDTF">2022-04-25T15:01:42Z</dcterms:modified>
  <cp:category/>
  <cp:version/>
  <cp:contentType/>
  <cp:contentStatus/>
</cp:coreProperties>
</file>