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7185" activeTab="0"/>
  </bookViews>
  <sheets>
    <sheet name="Příloha č. 2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<sst xmlns="http://schemas.openxmlformats.org/spreadsheetml/2006/main" count="107" uniqueCount="68">
  <si>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ks</t>
  </si>
  <si>
    <t>uvedení čistícího a cirkulačního systému do provozu</t>
  </si>
  <si>
    <t>bm</t>
  </si>
  <si>
    <t>kompletní vč.podkladních vrstev</t>
  </si>
  <si>
    <t>čerpání vody</t>
  </si>
  <si>
    <t>m3</t>
  </si>
  <si>
    <t>m2</t>
  </si>
  <si>
    <t>zpevnění dna lomovým kamenem</t>
  </si>
  <si>
    <t>opevnění břehů kamenivem fr.63-125 do tl.200 mm</t>
  </si>
  <si>
    <t>t</t>
  </si>
  <si>
    <t>MJ</t>
  </si>
  <si>
    <t>p.č.</t>
  </si>
  <si>
    <t>Popis činnosti</t>
  </si>
  <si>
    <t>Cena v Kč                za MJ bez DPH</t>
  </si>
  <si>
    <t>odtokové (stokové) žlaby z bet.prefabr.tětiva do 500 mm</t>
  </si>
  <si>
    <t>odtokové (stokové) žlaby z bet.prefabr.tětiva nad 500 mm</t>
  </si>
  <si>
    <t>těžení sedimentu ze dna a břehů vodotečí včetně nakládky</t>
  </si>
  <si>
    <t>plošné odstranění náletových dřevin včetně likvidace</t>
  </si>
  <si>
    <t>plošné odstranění rákosu a travin včetně likvidace</t>
  </si>
  <si>
    <t>výkop zeminy tř. 3 s naložením včetně příplatku za lepivost</t>
  </si>
  <si>
    <t>výkop zeminy tř. 4 s naložením včetně příplatku za lepivost</t>
  </si>
  <si>
    <t>zazimování jezírka</t>
  </si>
  <si>
    <t>odstraňování hrubých nečistot z hladiny a dna</t>
  </si>
  <si>
    <t>vypuštění a vyčištění jezírka včetně likvidace kalů, napuštění jezírka</t>
  </si>
  <si>
    <t>hod.</t>
  </si>
  <si>
    <t>pravidelná  údržba filtrů a skimmerů (1 až 5 x týdně, celkem 2hod./týden)</t>
  </si>
  <si>
    <t>odvoz zeminy včetně uložení na skládku</t>
  </si>
  <si>
    <t>komplet</t>
  </si>
  <si>
    <t>Oddíl 1 - Drobné úpravy toků, vodotečí a nádrží:</t>
  </si>
  <si>
    <t>Oddíl 2 - Údržba a čištění okrasného jezírka v městském parku dle přílohy č. 4 ZD</t>
  </si>
  <si>
    <t xml:space="preserve">Oddíl 3 - Údržba odlučovačů ropných látek dle přílohy č. 3 ZD   </t>
  </si>
  <si>
    <t>Příloha č. 2- Specifikace činností a jednotkových cen                                                                                                                                                                     "Údržba vodních toků, nádrží a odlučovačů ropných látek"</t>
  </si>
  <si>
    <t xml:space="preserve">DPH v Kč </t>
  </si>
  <si>
    <t>roční údržba LOP 10D-MKK-I dle PMŘ včetně monitoringu odpadních vod</t>
  </si>
  <si>
    <t>roční údržba SOL 2 dle PMŘ včetně monitoringu odpadních vod</t>
  </si>
  <si>
    <t>roční údržba SOL 2/10 dle PMŘ včetně monitoringu odpadních vod</t>
  </si>
  <si>
    <t>roční údržba HF 120E dle PMŘ včetně monitoringu odpadních vod</t>
  </si>
  <si>
    <t>roční údržba DHLF 115E dle PMŘ včetně monitoringu odpadních vod</t>
  </si>
  <si>
    <t>roční údržba EKOSTAR QN 10 dle PMŘ včetně monitoringu odpadních vod</t>
  </si>
  <si>
    <t>roční údržba EKONOIL KPO5 + 1S5 dle PMŘ včetně monitoringu odpadních vod</t>
  </si>
  <si>
    <t>roční údržba SOL 2/4M dle PMŘ včetně monitoringu odpadních vod</t>
  </si>
  <si>
    <t>roční údržba KLv 2/1s dle PMŘ včetně monitoringu odpadních vod</t>
  </si>
  <si>
    <t>údržba a obsluha nových retenčních nádrží  6 m3, 10 m3, 4 m3</t>
  </si>
  <si>
    <t>roční údržba koal. ORL 15 l/s GSO/15-KB-0,34-100 NS EKO Pardubice</t>
  </si>
  <si>
    <t>roční údržba koalescenčních ORL NS 20l/s průtočnost mgl/NEL</t>
  </si>
  <si>
    <t>roční údržba KL Kompakt 20, parametr čištění 0,5 mg/l C10 - C40</t>
  </si>
  <si>
    <t>retenční nádrž u ZŠ Jižní - otevřený s volnou hladinou; plocha 740 m2</t>
  </si>
  <si>
    <t>vypracování provozně manipulačního řádu (PMŘ)pro nové typy odlučovačů</t>
  </si>
  <si>
    <t>obnova procesu nakládání s vodami pro všechny ORL a retence</t>
  </si>
  <si>
    <t>u nových ORL zajistit schválení Provozního řádu Povodím Ohře s.p.</t>
  </si>
  <si>
    <t xml:space="preserve">průběžné doplňování provozního deníku pro všechny odlučovače a retenční nádrže </t>
  </si>
  <si>
    <t>(8 měsíců/rok x 4,5 týdne)x2 roky=72 x 2 hod=144 hod.</t>
  </si>
  <si>
    <t>(8 měsíců/rok x 4,5 týdne)x 2 roky=72 x 2 hod=144 hod.</t>
  </si>
  <si>
    <t>čištění košíků v čerpadlech (1x /měsíc) x 8 měsíců x 2 roky</t>
  </si>
  <si>
    <t>čištění jezírka rmutovým čerpadlem 4x/8 měsíců x 2 roky</t>
  </si>
  <si>
    <t>opravy čerpadel technologie provzdušnění , cirkulace a dopouštění vody</t>
  </si>
  <si>
    <t>zkouška těsnosti všech zařízení ORL 1-10 m3</t>
  </si>
  <si>
    <t>likvidace nebezpečného odpadu z odlučovačů - pevné</t>
  </si>
  <si>
    <t>likvidace nebezpečného odpadu z odlučovačů - kapalné</t>
  </si>
  <si>
    <t>doplnění sorbentu  ostatních filtračních látek</t>
  </si>
  <si>
    <t>Nabídková cena celkem za 2 roky v Kč</t>
  </si>
  <si>
    <t>opravy těsnící fólie PE, PVC, vysazování záplat, svařování, lepení</t>
  </si>
  <si>
    <t>specifikace drobných stavebních činností úhrnem</t>
  </si>
  <si>
    <t>drobné  stavební opravy na propustcích a dalších zařízeních - HZS</t>
  </si>
  <si>
    <t>pořízení dopravního značení v místě zásahu (stavby) a jeho zrušení</t>
  </si>
  <si>
    <t>Předpokl. množství MJ           za 2 roky</t>
  </si>
  <si>
    <t>Cena celkem v Kč bez DPH za 2 roky</t>
  </si>
  <si>
    <t>Cena celkem          v Kč  včetně DPH za 2 roky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</si>
</sst>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5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/>
      <protection/>
    </xf>
    <xf numFmtId="0" fontId="21" fillId="0" borderId="16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33" borderId="10" xfId="0" applyNumberForma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0" fillId="34" borderId="16" xfId="0" applyNumberFormat="1" applyFill="1" applyBorder="1" applyAlignment="1" applyProtection="1">
      <alignment horizontal="center"/>
      <protection locked="0"/>
    </xf>
    <xf numFmtId="2" fontId="0" fillId="34" borderId="17" xfId="0" applyNumberFormat="1" applyFill="1" applyBorder="1" applyAlignment="1" applyProtection="1">
      <alignment horizontal="center"/>
      <protection locked="0"/>
    </xf>
    <xf numFmtId="2" fontId="0" fillId="34" borderId="18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4" fontId="0" fillId="34" borderId="10" xfId="0" applyNumberFormat="1" applyFill="1" applyBorder="1" applyAlignment="1" applyProtection="1">
      <alignment horizont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0" fontId="0" fillId="19" borderId="10" xfId="0" applyFill="1" applyBorder="1" applyAlignment="1">
      <alignment/>
    </xf>
    <xf numFmtId="0" fontId="35" fillId="0" borderId="0" xfId="0" applyFon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/>
    </xf>
    <xf numFmtId="0" fontId="0" fillId="0" borderId="10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2" fontId="0" fillId="34" borderId="11" xfId="0" applyNumberFormat="1" applyFill="1" applyBorder="1" applyAlignment="1" applyProtection="1">
      <alignment horizontal="center"/>
      <protection locked="0"/>
    </xf>
    <xf numFmtId="2" fontId="0" fillId="0" borderId="21" xfId="0" applyNumberFormat="1" applyBorder="1" applyAlignment="1">
      <alignment horizontal="center"/>
    </xf>
    <xf numFmtId="2" fontId="0" fillId="34" borderId="13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23" fillId="0" borderId="23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21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G64" sqref="G64"/>
    </sheetView>
  </sheetViews>
  <sheetFormatPr defaultColWidth="9.140625" defaultRowHeight="15"/>
  <cols>
    <col min="1" max="1" width="6.7109375" style="0" customWidth="1"/>
    <col min="2" max="2" width="65.00390625" style="0" customWidth="1"/>
    <col min="3" max="3" width="9.140625" style="0" customWidth="1"/>
    <col min="4" max="4" width="11.57421875" style="0" customWidth="1"/>
    <col min="5" max="5" width="10.57421875" style="0" customWidth="1"/>
    <col min="6" max="6" width="14.28125" style="0" customWidth="1"/>
    <col min="7" max="7" width="14.8515625" style="25" customWidth="1"/>
    <col min="8" max="8" width="15.7109375" style="0" customWidth="1"/>
  </cols>
  <sheetData>
    <row r="1" spans="1:8" ht="39.75" customHeight="1">
      <c r="A1" s="85" t="s">
        <v>31</v>
      </c>
      <c r="B1" s="86"/>
      <c r="C1" s="86"/>
      <c r="D1" s="86"/>
      <c r="E1" s="86"/>
      <c r="F1" s="86"/>
      <c r="G1" s="86"/>
      <c r="H1" s="86"/>
    </row>
    <row r="2" spans="1:8" ht="60">
      <c r="A2" s="2" t="s">
        <v>11</v>
      </c>
      <c r="B2" s="2" t="s">
        <v>12</v>
      </c>
      <c r="C2" s="54" t="s">
        <v>10</v>
      </c>
      <c r="D2" s="1" t="s">
        <v>65</v>
      </c>
      <c r="E2" s="1" t="s">
        <v>13</v>
      </c>
      <c r="F2" s="1" t="s">
        <v>66</v>
      </c>
      <c r="G2" s="1" t="s">
        <v>32</v>
      </c>
      <c r="H2" s="1" t="s">
        <v>67</v>
      </c>
    </row>
    <row r="3" spans="1:8" ht="15">
      <c r="A3" s="18"/>
      <c r="B3" s="45" t="s">
        <v>28</v>
      </c>
      <c r="C3" s="41"/>
      <c r="D3" s="41"/>
      <c r="E3" s="42"/>
      <c r="F3" s="10"/>
      <c r="G3" s="10"/>
      <c r="H3" s="4"/>
    </row>
    <row r="4" spans="1:8" ht="15">
      <c r="A4" s="11">
        <v>1</v>
      </c>
      <c r="B4" s="12" t="s">
        <v>16</v>
      </c>
      <c r="C4" s="11" t="s">
        <v>5</v>
      </c>
      <c r="D4" s="11">
        <v>500</v>
      </c>
      <c r="E4" s="46">
        <v>0</v>
      </c>
      <c r="F4" s="35">
        <f>PRODUCT(D4:E4)</f>
        <v>0</v>
      </c>
      <c r="G4" s="56">
        <f>PRODUCT(F4,0.21)</f>
        <v>0</v>
      </c>
      <c r="H4" s="35">
        <f aca="true" t="shared" si="0" ref="H4:H14">SUM(F4:G4)</f>
        <v>0</v>
      </c>
    </row>
    <row r="5" spans="1:8" ht="15">
      <c r="A5" s="11">
        <v>2</v>
      </c>
      <c r="B5" s="12" t="s">
        <v>26</v>
      </c>
      <c r="C5" s="11" t="s">
        <v>9</v>
      </c>
      <c r="D5" s="11">
        <v>1500</v>
      </c>
      <c r="E5" s="46">
        <v>0</v>
      </c>
      <c r="F5" s="35">
        <f aca="true" t="shared" si="1" ref="F5:F11">D5*E5</f>
        <v>0</v>
      </c>
      <c r="G5" s="56">
        <f aca="true" t="shared" si="2" ref="G5:G14">PRODUCT(F5,0.21)</f>
        <v>0</v>
      </c>
      <c r="H5" s="35">
        <f t="shared" si="0"/>
        <v>0</v>
      </c>
    </row>
    <row r="6" spans="1:8" ht="15">
      <c r="A6" s="11">
        <v>3</v>
      </c>
      <c r="B6" s="12" t="s">
        <v>17</v>
      </c>
      <c r="C6" s="11" t="s">
        <v>6</v>
      </c>
      <c r="D6" s="11">
        <v>500</v>
      </c>
      <c r="E6" s="46">
        <v>0</v>
      </c>
      <c r="F6" s="35">
        <f t="shared" si="1"/>
        <v>0</v>
      </c>
      <c r="G6" s="56">
        <f t="shared" si="2"/>
        <v>0</v>
      </c>
      <c r="H6" s="35">
        <f t="shared" si="0"/>
        <v>0</v>
      </c>
    </row>
    <row r="7" spans="1:8" ht="15">
      <c r="A7" s="11">
        <v>4</v>
      </c>
      <c r="B7" s="12" t="s">
        <v>18</v>
      </c>
      <c r="C7" s="11" t="s">
        <v>6</v>
      </c>
      <c r="D7" s="11">
        <v>1200</v>
      </c>
      <c r="E7" s="46">
        <v>0</v>
      </c>
      <c r="F7" s="35">
        <f t="shared" si="1"/>
        <v>0</v>
      </c>
      <c r="G7" s="56">
        <f t="shared" si="2"/>
        <v>0</v>
      </c>
      <c r="H7" s="35">
        <f t="shared" si="0"/>
        <v>0</v>
      </c>
    </row>
    <row r="8" spans="1:8" ht="15">
      <c r="A8" s="11">
        <v>5</v>
      </c>
      <c r="B8" s="12" t="s">
        <v>8</v>
      </c>
      <c r="C8" s="11" t="s">
        <v>6</v>
      </c>
      <c r="D8" s="11">
        <v>200</v>
      </c>
      <c r="E8" s="46">
        <v>0</v>
      </c>
      <c r="F8" s="35">
        <f t="shared" si="1"/>
        <v>0</v>
      </c>
      <c r="G8" s="56">
        <f t="shared" si="2"/>
        <v>0</v>
      </c>
      <c r="H8" s="35">
        <f t="shared" si="0"/>
        <v>0</v>
      </c>
    </row>
    <row r="9" spans="1:8" ht="15">
      <c r="A9" s="11">
        <v>6</v>
      </c>
      <c r="B9" s="12" t="s">
        <v>7</v>
      </c>
      <c r="C9" s="11" t="s">
        <v>6</v>
      </c>
      <c r="D9" s="11">
        <v>300</v>
      </c>
      <c r="E9" s="46">
        <v>0</v>
      </c>
      <c r="F9" s="35">
        <f t="shared" si="1"/>
        <v>0</v>
      </c>
      <c r="G9" s="56">
        <f t="shared" si="2"/>
        <v>0</v>
      </c>
      <c r="H9" s="35">
        <f t="shared" si="0"/>
        <v>0</v>
      </c>
    </row>
    <row r="10" spans="1:8" ht="15">
      <c r="A10" s="11">
        <v>7</v>
      </c>
      <c r="B10" s="12" t="s">
        <v>63</v>
      </c>
      <c r="C10" s="11" t="s">
        <v>5</v>
      </c>
      <c r="D10" s="11">
        <v>10</v>
      </c>
      <c r="E10" s="46">
        <v>0</v>
      </c>
      <c r="F10" s="35">
        <f t="shared" si="1"/>
        <v>0</v>
      </c>
      <c r="G10" s="56">
        <f t="shared" si="2"/>
        <v>0</v>
      </c>
      <c r="H10" s="35">
        <f t="shared" si="0"/>
        <v>0</v>
      </c>
    </row>
    <row r="11" spans="1:8" s="25" customFormat="1" ht="15">
      <c r="A11" s="27">
        <v>8</v>
      </c>
      <c r="B11" s="28" t="s">
        <v>62</v>
      </c>
      <c r="C11" s="27" t="s">
        <v>5</v>
      </c>
      <c r="D11" s="27">
        <v>10</v>
      </c>
      <c r="E11" s="46">
        <v>0</v>
      </c>
      <c r="F11" s="35">
        <f t="shared" si="1"/>
        <v>0</v>
      </c>
      <c r="G11" s="56">
        <f t="shared" si="2"/>
        <v>0</v>
      </c>
      <c r="H11" s="35">
        <f t="shared" si="0"/>
        <v>0</v>
      </c>
    </row>
    <row r="12" spans="1:8" ht="15">
      <c r="A12" s="11">
        <v>8</v>
      </c>
      <c r="B12" s="12" t="s">
        <v>19</v>
      </c>
      <c r="C12" s="11" t="s">
        <v>5</v>
      </c>
      <c r="D12" s="11">
        <v>400</v>
      </c>
      <c r="E12" s="46">
        <v>0</v>
      </c>
      <c r="F12" s="35">
        <f aca="true" t="shared" si="3" ref="F12:F19">D12*E12</f>
        <v>0</v>
      </c>
      <c r="G12" s="56">
        <f t="shared" si="2"/>
        <v>0</v>
      </c>
      <c r="H12" s="35">
        <f t="shared" si="0"/>
        <v>0</v>
      </c>
    </row>
    <row r="13" spans="1:8" ht="15">
      <c r="A13" s="11">
        <v>9</v>
      </c>
      <c r="B13" s="12" t="s">
        <v>20</v>
      </c>
      <c r="C13" s="11" t="s">
        <v>5</v>
      </c>
      <c r="D13" s="11">
        <v>200</v>
      </c>
      <c r="E13" s="46">
        <v>0</v>
      </c>
      <c r="F13" s="35">
        <f t="shared" si="3"/>
        <v>0</v>
      </c>
      <c r="G13" s="56">
        <f t="shared" si="2"/>
        <v>0</v>
      </c>
      <c r="H13" s="35">
        <f t="shared" si="0"/>
        <v>0</v>
      </c>
    </row>
    <row r="14" spans="1:8" ht="15">
      <c r="A14" s="11">
        <v>10</v>
      </c>
      <c r="B14" s="12" t="s">
        <v>4</v>
      </c>
      <c r="C14" s="13" t="s">
        <v>24</v>
      </c>
      <c r="D14" s="11">
        <v>20</v>
      </c>
      <c r="E14" s="46">
        <v>0</v>
      </c>
      <c r="F14" s="35">
        <f t="shared" si="3"/>
        <v>0</v>
      </c>
      <c r="G14" s="56">
        <f t="shared" si="2"/>
        <v>0</v>
      </c>
      <c r="H14" s="35">
        <f t="shared" si="0"/>
        <v>0</v>
      </c>
    </row>
    <row r="15" spans="1:8" ht="15">
      <c r="A15" s="14">
        <v>11</v>
      </c>
      <c r="B15" s="15" t="s">
        <v>14</v>
      </c>
      <c r="C15" s="14"/>
      <c r="D15" s="14"/>
      <c r="E15" s="47"/>
      <c r="F15" s="36"/>
      <c r="G15" s="57"/>
      <c r="H15" s="36"/>
    </row>
    <row r="16" spans="1:8" ht="15">
      <c r="A16" s="16"/>
      <c r="B16" s="17" t="s">
        <v>3</v>
      </c>
      <c r="C16" s="18" t="s">
        <v>2</v>
      </c>
      <c r="D16" s="18">
        <v>40</v>
      </c>
      <c r="E16" s="48">
        <v>0</v>
      </c>
      <c r="F16" s="37">
        <f t="shared" si="3"/>
        <v>0</v>
      </c>
      <c r="G16" s="58">
        <f>PRODUCT(F16,0.21)</f>
        <v>0</v>
      </c>
      <c r="H16" s="37">
        <f>SUM(F16:G16)</f>
        <v>0</v>
      </c>
    </row>
    <row r="17" spans="1:8" ht="15">
      <c r="A17" s="19">
        <v>12</v>
      </c>
      <c r="B17" s="15" t="s">
        <v>15</v>
      </c>
      <c r="C17" s="14"/>
      <c r="D17" s="14"/>
      <c r="E17" s="47"/>
      <c r="F17" s="36"/>
      <c r="G17" s="57"/>
      <c r="H17" s="36"/>
    </row>
    <row r="18" spans="1:8" ht="15">
      <c r="A18" s="16"/>
      <c r="B18" s="17" t="s">
        <v>3</v>
      </c>
      <c r="C18" s="18" t="s">
        <v>2</v>
      </c>
      <c r="D18" s="18">
        <v>80</v>
      </c>
      <c r="E18" s="48">
        <v>0</v>
      </c>
      <c r="F18" s="37">
        <f t="shared" si="3"/>
        <v>0</v>
      </c>
      <c r="G18" s="58">
        <f>PRODUCT(F18,0.21)</f>
        <v>0</v>
      </c>
      <c r="H18" s="37">
        <f>SUM(F18:G18)</f>
        <v>0</v>
      </c>
    </row>
    <row r="19" spans="1:8" s="25" customFormat="1" ht="15">
      <c r="A19" s="84">
        <v>13</v>
      </c>
      <c r="B19" s="83" t="s">
        <v>64</v>
      </c>
      <c r="C19" s="82" t="s">
        <v>0</v>
      </c>
      <c r="D19" s="82">
        <v>10</v>
      </c>
      <c r="E19" s="48">
        <v>0</v>
      </c>
      <c r="F19" s="37">
        <f t="shared" si="3"/>
        <v>0</v>
      </c>
      <c r="G19" s="58">
        <f>PRODUCT(F19,0.21)</f>
        <v>0</v>
      </c>
      <c r="H19" s="37">
        <f>SUM(F19:G19)</f>
        <v>0</v>
      </c>
    </row>
    <row r="20" spans="1:8" ht="15">
      <c r="A20" s="14"/>
      <c r="B20" s="44"/>
      <c r="C20" s="24"/>
      <c r="D20" s="24"/>
      <c r="E20" s="68"/>
      <c r="F20" s="72"/>
      <c r="G20" s="74"/>
      <c r="H20" s="69"/>
    </row>
    <row r="21" spans="1:8" ht="15">
      <c r="A21" s="17"/>
      <c r="B21" s="23" t="s">
        <v>29</v>
      </c>
      <c r="C21" s="66"/>
      <c r="D21" s="67"/>
      <c r="E21" s="70"/>
      <c r="F21" s="73"/>
      <c r="G21" s="75"/>
      <c r="H21" s="71"/>
    </row>
    <row r="22" spans="1:8" ht="15">
      <c r="A22" s="11">
        <v>14</v>
      </c>
      <c r="B22" s="12" t="s">
        <v>23</v>
      </c>
      <c r="C22" s="11" t="s">
        <v>0</v>
      </c>
      <c r="D22" s="11">
        <v>2</v>
      </c>
      <c r="E22" s="46">
        <v>0</v>
      </c>
      <c r="F22" s="35">
        <f>D22*E22</f>
        <v>0</v>
      </c>
      <c r="G22" s="56">
        <f>PRODUCT(F22,0.21)</f>
        <v>0</v>
      </c>
      <c r="H22" s="35">
        <f>SUM(F22:G22)</f>
        <v>0</v>
      </c>
    </row>
    <row r="23" spans="1:8" ht="15">
      <c r="A23" s="11">
        <v>15</v>
      </c>
      <c r="B23" s="12" t="s">
        <v>1</v>
      </c>
      <c r="C23" s="11" t="s">
        <v>0</v>
      </c>
      <c r="D23" s="11">
        <v>2</v>
      </c>
      <c r="E23" s="46">
        <v>0</v>
      </c>
      <c r="F23" s="35">
        <f>D23*E23</f>
        <v>0</v>
      </c>
      <c r="G23" s="56">
        <f>PRODUCT(F23,0.21)</f>
        <v>0</v>
      </c>
      <c r="H23" s="35">
        <f>SUM(F23:G23)</f>
        <v>0</v>
      </c>
    </row>
    <row r="24" spans="1:8" ht="15">
      <c r="A24" s="20">
        <v>16</v>
      </c>
      <c r="B24" s="15" t="s">
        <v>25</v>
      </c>
      <c r="C24" s="15"/>
      <c r="D24" s="15"/>
      <c r="E24" s="47"/>
      <c r="F24" s="36"/>
      <c r="G24" s="57"/>
      <c r="H24" s="36"/>
    </row>
    <row r="25" spans="1:8" ht="15">
      <c r="A25" s="18"/>
      <c r="B25" s="17" t="s">
        <v>51</v>
      </c>
      <c r="C25" s="18" t="s">
        <v>24</v>
      </c>
      <c r="D25" s="18">
        <v>144</v>
      </c>
      <c r="E25" s="48">
        <v>0</v>
      </c>
      <c r="F25" s="37">
        <f>D25*E25</f>
        <v>0</v>
      </c>
      <c r="G25" s="58">
        <f>PRODUCT(F25,0.21)</f>
        <v>0</v>
      </c>
      <c r="H25" s="37">
        <f>SUM(F25:G25)</f>
        <v>0</v>
      </c>
    </row>
    <row r="26" spans="1:8" ht="15">
      <c r="A26" s="14">
        <v>17</v>
      </c>
      <c r="B26" s="21" t="s">
        <v>22</v>
      </c>
      <c r="C26" s="22"/>
      <c r="D26" s="22"/>
      <c r="E26" s="49"/>
      <c r="F26" s="38"/>
      <c r="G26" s="59"/>
      <c r="H26" s="38"/>
    </row>
    <row r="27" spans="1:8" ht="15">
      <c r="A27" s="18"/>
      <c r="B27" s="17" t="s">
        <v>52</v>
      </c>
      <c r="C27" s="18" t="s">
        <v>24</v>
      </c>
      <c r="D27" s="18">
        <v>144</v>
      </c>
      <c r="E27" s="48">
        <v>0</v>
      </c>
      <c r="F27" s="37">
        <f>D27*E27</f>
        <v>0</v>
      </c>
      <c r="G27" s="58">
        <f>PRODUCT(F27,0.21)</f>
        <v>0</v>
      </c>
      <c r="H27" s="37">
        <f>SUM(F27:G27)</f>
        <v>0</v>
      </c>
    </row>
    <row r="28" spans="1:8" ht="15">
      <c r="A28" s="11">
        <v>18</v>
      </c>
      <c r="B28" s="12" t="s">
        <v>53</v>
      </c>
      <c r="C28" s="11" t="s">
        <v>0</v>
      </c>
      <c r="D28" s="11">
        <v>16</v>
      </c>
      <c r="E28" s="46">
        <v>0</v>
      </c>
      <c r="F28" s="35">
        <f>D28*E28</f>
        <v>0</v>
      </c>
      <c r="G28" s="56">
        <f>PRODUCT(F28,0.21)</f>
        <v>0</v>
      </c>
      <c r="H28" s="35">
        <f>SUM(F28:G28)</f>
        <v>0</v>
      </c>
    </row>
    <row r="29" spans="1:8" ht="15">
      <c r="A29" s="11">
        <v>19</v>
      </c>
      <c r="B29" s="12" t="s">
        <v>54</v>
      </c>
      <c r="C29" s="11" t="s">
        <v>0</v>
      </c>
      <c r="D29" s="11">
        <v>8</v>
      </c>
      <c r="E29" s="46">
        <v>0</v>
      </c>
      <c r="F29" s="35">
        <f>D29*E29</f>
        <v>0</v>
      </c>
      <c r="G29" s="56">
        <f>PRODUCT(F29,0.21)</f>
        <v>0</v>
      </c>
      <c r="H29" s="35">
        <f>SUM(F29:G29)</f>
        <v>0</v>
      </c>
    </row>
    <row r="30" spans="1:8" s="25" customFormat="1" ht="15">
      <c r="A30" s="27">
        <v>20</v>
      </c>
      <c r="B30" s="28" t="s">
        <v>55</v>
      </c>
      <c r="C30" s="27" t="s">
        <v>0</v>
      </c>
      <c r="D30" s="27">
        <v>2</v>
      </c>
      <c r="E30" s="46">
        <v>0</v>
      </c>
      <c r="F30" s="35">
        <f>D30*E30</f>
        <v>0</v>
      </c>
      <c r="G30" s="56">
        <f>PRODUCT(F30,0.21)</f>
        <v>0</v>
      </c>
      <c r="H30" s="35">
        <f>SUM(F30:G30)</f>
        <v>0</v>
      </c>
    </row>
    <row r="31" spans="1:8" s="25" customFormat="1" ht="15">
      <c r="A31" s="27">
        <v>21</v>
      </c>
      <c r="B31" s="28" t="s">
        <v>61</v>
      </c>
      <c r="C31" s="27" t="s">
        <v>6</v>
      </c>
      <c r="D31" s="27">
        <v>10</v>
      </c>
      <c r="E31" s="46"/>
      <c r="F31" s="35"/>
      <c r="G31" s="56"/>
      <c r="H31" s="35"/>
    </row>
    <row r="32" spans="1:8" ht="15">
      <c r="A32" s="27">
        <v>22</v>
      </c>
      <c r="B32" s="12" t="s">
        <v>21</v>
      </c>
      <c r="C32" s="11" t="s">
        <v>0</v>
      </c>
      <c r="D32" s="11">
        <v>2</v>
      </c>
      <c r="E32" s="46">
        <v>0</v>
      </c>
      <c r="F32" s="35">
        <f>D32*E32</f>
        <v>0</v>
      </c>
      <c r="G32" s="56">
        <f>PRODUCT(F32,0.21)</f>
        <v>0</v>
      </c>
      <c r="H32" s="35">
        <f>SUM(F32:G32)</f>
        <v>0</v>
      </c>
    </row>
    <row r="33" spans="1:9" ht="15">
      <c r="A33" s="14"/>
      <c r="B33" s="44"/>
      <c r="C33" s="24"/>
      <c r="D33" s="24"/>
      <c r="E33" s="50"/>
      <c r="F33" s="7"/>
      <c r="G33" s="60"/>
      <c r="H33" s="7"/>
      <c r="I33" s="8"/>
    </row>
    <row r="34" spans="1:9" ht="15">
      <c r="A34" s="18"/>
      <c r="B34" s="45" t="s">
        <v>30</v>
      </c>
      <c r="C34" s="43"/>
      <c r="D34" s="43"/>
      <c r="E34" s="51"/>
      <c r="F34" s="6"/>
      <c r="G34" s="61"/>
      <c r="H34" s="6"/>
      <c r="I34" s="8"/>
    </row>
    <row r="35" spans="1:8" ht="27.75" customHeight="1">
      <c r="A35" s="34">
        <v>23</v>
      </c>
      <c r="B35" s="30" t="s">
        <v>47</v>
      </c>
      <c r="C35" s="27" t="s">
        <v>0</v>
      </c>
      <c r="D35" s="13">
        <v>3</v>
      </c>
      <c r="E35" s="52">
        <v>0</v>
      </c>
      <c r="F35" s="26">
        <f>D35*E35</f>
        <v>0</v>
      </c>
      <c r="G35" s="62">
        <f aca="true" t="shared" si="4" ref="G35:G56">PRODUCT(F35,0.21)</f>
        <v>0</v>
      </c>
      <c r="H35" s="26">
        <f aca="true" t="shared" si="5" ref="H35:H56">SUM(F35:G35)</f>
        <v>0</v>
      </c>
    </row>
    <row r="36" spans="1:8" s="25" customFormat="1" ht="30.75" customHeight="1">
      <c r="A36" s="34">
        <v>24</v>
      </c>
      <c r="B36" s="29" t="s">
        <v>50</v>
      </c>
      <c r="C36" s="27" t="s">
        <v>0</v>
      </c>
      <c r="D36" s="13">
        <v>31</v>
      </c>
      <c r="E36" s="52">
        <v>0</v>
      </c>
      <c r="F36" s="26">
        <f>D36*E36</f>
        <v>0</v>
      </c>
      <c r="G36" s="62">
        <f>PRODUCT(F36,0.21)</f>
        <v>0</v>
      </c>
      <c r="H36" s="26">
        <f>SUM(F36:G36)</f>
        <v>0</v>
      </c>
    </row>
    <row r="37" spans="1:8" s="25" customFormat="1" ht="15" customHeight="1">
      <c r="A37" s="34">
        <v>25</v>
      </c>
      <c r="B37" s="29" t="s">
        <v>33</v>
      </c>
      <c r="C37" s="31" t="s">
        <v>27</v>
      </c>
      <c r="D37" s="32">
        <v>8</v>
      </c>
      <c r="E37" s="53">
        <v>0</v>
      </c>
      <c r="F37" s="33">
        <f aca="true" t="shared" si="6" ref="F37:F56">D37*E37</f>
        <v>0</v>
      </c>
      <c r="G37" s="63">
        <f t="shared" si="4"/>
        <v>0</v>
      </c>
      <c r="H37" s="33">
        <f t="shared" si="5"/>
        <v>0</v>
      </c>
    </row>
    <row r="38" spans="1:8" s="25" customFormat="1" ht="15" customHeight="1">
      <c r="A38" s="34">
        <v>26</v>
      </c>
      <c r="B38" s="28" t="s">
        <v>34</v>
      </c>
      <c r="C38" s="27" t="s">
        <v>27</v>
      </c>
      <c r="D38" s="13">
        <v>8</v>
      </c>
      <c r="E38" s="52">
        <v>0</v>
      </c>
      <c r="F38" s="26">
        <f t="shared" si="6"/>
        <v>0</v>
      </c>
      <c r="G38" s="62">
        <f t="shared" si="4"/>
        <v>0</v>
      </c>
      <c r="H38" s="26">
        <f t="shared" si="5"/>
        <v>0</v>
      </c>
    </row>
    <row r="39" spans="1:8" s="25" customFormat="1" ht="15" customHeight="1">
      <c r="A39" s="34">
        <v>27</v>
      </c>
      <c r="B39" s="29" t="s">
        <v>35</v>
      </c>
      <c r="C39" s="31" t="s">
        <v>27</v>
      </c>
      <c r="D39" s="32">
        <v>8</v>
      </c>
      <c r="E39" s="53">
        <v>0</v>
      </c>
      <c r="F39" s="33">
        <f t="shared" si="6"/>
        <v>0</v>
      </c>
      <c r="G39" s="63">
        <f t="shared" si="4"/>
        <v>0</v>
      </c>
      <c r="H39" s="33">
        <f t="shared" si="5"/>
        <v>0</v>
      </c>
    </row>
    <row r="40" spans="1:8" s="25" customFormat="1" ht="15" customHeight="1">
      <c r="A40" s="34">
        <v>28</v>
      </c>
      <c r="B40" s="65" t="s">
        <v>36</v>
      </c>
      <c r="C40" s="27" t="s">
        <v>27</v>
      </c>
      <c r="D40" s="13">
        <v>8</v>
      </c>
      <c r="E40" s="52">
        <v>0</v>
      </c>
      <c r="F40" s="26">
        <f t="shared" si="6"/>
        <v>0</v>
      </c>
      <c r="G40" s="62">
        <f t="shared" si="4"/>
        <v>0</v>
      </c>
      <c r="H40" s="26">
        <f t="shared" si="5"/>
        <v>0</v>
      </c>
    </row>
    <row r="41" spans="1:8" s="25" customFormat="1" ht="15" customHeight="1">
      <c r="A41" s="34">
        <v>29</v>
      </c>
      <c r="B41" s="65" t="s">
        <v>37</v>
      </c>
      <c r="C41" s="27" t="s">
        <v>27</v>
      </c>
      <c r="D41" s="32">
        <v>8</v>
      </c>
      <c r="E41" s="52">
        <v>0</v>
      </c>
      <c r="F41" s="26">
        <f>D41*E41</f>
        <v>0</v>
      </c>
      <c r="G41" s="62">
        <f>PRODUCT(F41,0.21)</f>
        <v>0</v>
      </c>
      <c r="H41" s="26">
        <f>SUM(F41:G41)</f>
        <v>0</v>
      </c>
    </row>
    <row r="42" spans="1:8" s="25" customFormat="1" ht="15" customHeight="1">
      <c r="A42" s="34">
        <v>30</v>
      </c>
      <c r="B42" s="30" t="s">
        <v>38</v>
      </c>
      <c r="C42" s="31" t="s">
        <v>27</v>
      </c>
      <c r="D42" s="13">
        <v>8</v>
      </c>
      <c r="E42" s="53">
        <v>0</v>
      </c>
      <c r="F42" s="33">
        <f t="shared" si="6"/>
        <v>0</v>
      </c>
      <c r="G42" s="63">
        <f t="shared" si="4"/>
        <v>0</v>
      </c>
      <c r="H42" s="33">
        <f t="shared" si="5"/>
        <v>0</v>
      </c>
    </row>
    <row r="43" spans="1:8" s="25" customFormat="1" ht="15" customHeight="1">
      <c r="A43" s="34">
        <v>31</v>
      </c>
      <c r="B43" s="29" t="s">
        <v>39</v>
      </c>
      <c r="C43" s="31" t="s">
        <v>27</v>
      </c>
      <c r="D43" s="32">
        <v>8</v>
      </c>
      <c r="E43" s="53">
        <v>0</v>
      </c>
      <c r="F43" s="33">
        <f t="shared" si="6"/>
        <v>0</v>
      </c>
      <c r="G43" s="63">
        <f t="shared" si="4"/>
        <v>0</v>
      </c>
      <c r="H43" s="33">
        <f t="shared" si="5"/>
        <v>0</v>
      </c>
    </row>
    <row r="44" spans="1:8" ht="15" customHeight="1">
      <c r="A44" s="34">
        <v>32</v>
      </c>
      <c r="B44" s="29" t="s">
        <v>40</v>
      </c>
      <c r="C44" s="27" t="s">
        <v>27</v>
      </c>
      <c r="D44" s="13">
        <v>8</v>
      </c>
      <c r="E44" s="53">
        <v>0</v>
      </c>
      <c r="F44" s="33">
        <f t="shared" si="6"/>
        <v>0</v>
      </c>
      <c r="G44" s="63">
        <f t="shared" si="4"/>
        <v>0</v>
      </c>
      <c r="H44" s="33">
        <f t="shared" si="5"/>
        <v>0</v>
      </c>
    </row>
    <row r="45" spans="1:8" s="25" customFormat="1" ht="15" customHeight="1">
      <c r="A45" s="34">
        <v>33</v>
      </c>
      <c r="B45" s="29" t="s">
        <v>43</v>
      </c>
      <c r="C45" s="31" t="s">
        <v>27</v>
      </c>
      <c r="D45" s="32">
        <v>8</v>
      </c>
      <c r="E45" s="53">
        <v>0</v>
      </c>
      <c r="F45" s="33">
        <f t="shared" si="6"/>
        <v>0</v>
      </c>
      <c r="G45" s="63">
        <f t="shared" si="4"/>
        <v>0</v>
      </c>
      <c r="H45" s="33">
        <f t="shared" si="5"/>
        <v>0</v>
      </c>
    </row>
    <row r="46" spans="1:8" s="25" customFormat="1" ht="15" customHeight="1">
      <c r="A46" s="34">
        <v>34</v>
      </c>
      <c r="B46" s="29" t="s">
        <v>46</v>
      </c>
      <c r="C46" s="27" t="s">
        <v>27</v>
      </c>
      <c r="D46" s="13">
        <v>8</v>
      </c>
      <c r="E46" s="53">
        <v>0</v>
      </c>
      <c r="F46" s="33">
        <f t="shared" si="6"/>
        <v>0</v>
      </c>
      <c r="G46" s="63">
        <f t="shared" si="4"/>
        <v>0</v>
      </c>
      <c r="H46" s="33">
        <f t="shared" si="5"/>
        <v>0</v>
      </c>
    </row>
    <row r="47" spans="1:8" s="25" customFormat="1" ht="15" customHeight="1">
      <c r="A47" s="34">
        <v>35</v>
      </c>
      <c r="B47" s="29" t="s">
        <v>45</v>
      </c>
      <c r="C47" s="27" t="s">
        <v>27</v>
      </c>
      <c r="D47" s="32">
        <v>8</v>
      </c>
      <c r="E47" s="53">
        <v>0</v>
      </c>
      <c r="F47" s="33">
        <f t="shared" si="6"/>
        <v>0</v>
      </c>
      <c r="G47" s="63">
        <f t="shared" si="4"/>
        <v>0</v>
      </c>
      <c r="H47" s="33">
        <f t="shared" si="5"/>
        <v>0</v>
      </c>
    </row>
    <row r="48" spans="1:8" s="25" customFormat="1" ht="15" customHeight="1">
      <c r="A48" s="34">
        <v>36</v>
      </c>
      <c r="B48" s="29" t="s">
        <v>44</v>
      </c>
      <c r="C48" s="31" t="s">
        <v>27</v>
      </c>
      <c r="D48" s="13">
        <v>8</v>
      </c>
      <c r="E48" s="53">
        <v>0</v>
      </c>
      <c r="F48" s="33">
        <f t="shared" si="6"/>
        <v>0</v>
      </c>
      <c r="G48" s="63">
        <f t="shared" si="4"/>
        <v>0</v>
      </c>
      <c r="H48" s="33">
        <f t="shared" si="5"/>
        <v>0</v>
      </c>
    </row>
    <row r="49" spans="1:8" s="25" customFormat="1" ht="15" customHeight="1">
      <c r="A49" s="34">
        <v>37</v>
      </c>
      <c r="B49" s="29" t="s">
        <v>41</v>
      </c>
      <c r="C49" s="27" t="s">
        <v>27</v>
      </c>
      <c r="D49" s="32">
        <v>8</v>
      </c>
      <c r="E49" s="53">
        <v>0</v>
      </c>
      <c r="F49" s="33">
        <f t="shared" si="6"/>
        <v>0</v>
      </c>
      <c r="G49" s="63">
        <f t="shared" si="4"/>
        <v>0</v>
      </c>
      <c r="H49" s="33">
        <f t="shared" si="5"/>
        <v>0</v>
      </c>
    </row>
    <row r="50" spans="1:8" s="25" customFormat="1" ht="15" customHeight="1">
      <c r="A50" s="34">
        <v>38</v>
      </c>
      <c r="B50" s="29" t="s">
        <v>56</v>
      </c>
      <c r="C50" s="27" t="s">
        <v>27</v>
      </c>
      <c r="D50" s="32">
        <v>31</v>
      </c>
      <c r="E50" s="53">
        <v>0</v>
      </c>
      <c r="F50" s="33">
        <f t="shared" si="6"/>
        <v>0</v>
      </c>
      <c r="G50" s="63">
        <f t="shared" si="4"/>
        <v>0</v>
      </c>
      <c r="H50" s="33">
        <f t="shared" si="5"/>
        <v>0</v>
      </c>
    </row>
    <row r="51" spans="1:8" ht="15" customHeight="1">
      <c r="A51" s="34">
        <v>39</v>
      </c>
      <c r="B51" s="77" t="s">
        <v>57</v>
      </c>
      <c r="C51" s="27" t="s">
        <v>9</v>
      </c>
      <c r="D51" s="13">
        <v>3</v>
      </c>
      <c r="E51" s="52">
        <v>0</v>
      </c>
      <c r="F51" s="26">
        <f t="shared" si="6"/>
        <v>0</v>
      </c>
      <c r="G51" s="62">
        <f t="shared" si="4"/>
        <v>0</v>
      </c>
      <c r="H51" s="26">
        <f t="shared" si="5"/>
        <v>0</v>
      </c>
    </row>
    <row r="52" spans="1:8" s="25" customFormat="1" ht="15" customHeight="1">
      <c r="A52" s="34">
        <v>40</v>
      </c>
      <c r="B52" s="77" t="s">
        <v>58</v>
      </c>
      <c r="C52" s="27" t="s">
        <v>9</v>
      </c>
      <c r="D52" s="13">
        <v>6</v>
      </c>
      <c r="E52" s="52">
        <v>0</v>
      </c>
      <c r="F52" s="26">
        <f t="shared" si="6"/>
        <v>0</v>
      </c>
      <c r="G52" s="62">
        <f t="shared" si="4"/>
        <v>0</v>
      </c>
      <c r="H52" s="26">
        <f t="shared" si="5"/>
        <v>0</v>
      </c>
    </row>
    <row r="53" spans="1:8" s="25" customFormat="1" ht="15" customHeight="1">
      <c r="A53" s="34">
        <v>41</v>
      </c>
      <c r="B53" s="77" t="s">
        <v>59</v>
      </c>
      <c r="C53" s="27" t="s">
        <v>9</v>
      </c>
      <c r="D53" s="13"/>
      <c r="E53" s="52">
        <v>0</v>
      </c>
      <c r="F53" s="26">
        <f t="shared" si="6"/>
        <v>0</v>
      </c>
      <c r="G53" s="62">
        <f t="shared" si="4"/>
        <v>0</v>
      </c>
      <c r="H53" s="26">
        <f t="shared" si="5"/>
        <v>0</v>
      </c>
    </row>
    <row r="54" spans="1:8" s="25" customFormat="1" ht="15" customHeight="1">
      <c r="A54" s="34">
        <v>42</v>
      </c>
      <c r="B54" s="78" t="s">
        <v>42</v>
      </c>
      <c r="C54" s="14" t="s">
        <v>27</v>
      </c>
      <c r="D54" s="32">
        <v>8</v>
      </c>
      <c r="E54" s="53">
        <v>0</v>
      </c>
      <c r="F54" s="33">
        <f t="shared" si="6"/>
        <v>0</v>
      </c>
      <c r="G54" s="63">
        <f t="shared" si="4"/>
        <v>0</v>
      </c>
      <c r="H54" s="33">
        <f t="shared" si="5"/>
        <v>0</v>
      </c>
    </row>
    <row r="55" spans="1:8" s="25" customFormat="1" ht="15" customHeight="1">
      <c r="A55" s="34">
        <v>43</v>
      </c>
      <c r="B55" s="78" t="s">
        <v>48</v>
      </c>
      <c r="C55" s="14" t="s">
        <v>27</v>
      </c>
      <c r="D55" s="14">
        <v>2</v>
      </c>
      <c r="E55" s="52">
        <v>0</v>
      </c>
      <c r="F55" s="26">
        <f t="shared" si="6"/>
        <v>0</v>
      </c>
      <c r="G55" s="62">
        <f t="shared" si="4"/>
        <v>0</v>
      </c>
      <c r="H55" s="26">
        <f t="shared" si="5"/>
        <v>0</v>
      </c>
    </row>
    <row r="56" spans="1:8" s="25" customFormat="1" ht="15" customHeight="1">
      <c r="A56" s="34">
        <v>44</v>
      </c>
      <c r="B56" s="79" t="s">
        <v>49</v>
      </c>
      <c r="C56" s="27" t="s">
        <v>0</v>
      </c>
      <c r="D56" s="27">
        <v>5</v>
      </c>
      <c r="E56" s="53">
        <v>0</v>
      </c>
      <c r="F56" s="33">
        <f t="shared" si="6"/>
        <v>0</v>
      </c>
      <c r="G56" s="63">
        <f t="shared" si="4"/>
        <v>0</v>
      </c>
      <c r="H56" s="33">
        <f t="shared" si="5"/>
        <v>0</v>
      </c>
    </row>
    <row r="57" spans="1:8" s="25" customFormat="1" ht="15" customHeight="1">
      <c r="A57" s="81"/>
      <c r="B57" s="81"/>
      <c r="C57" s="81"/>
      <c r="D57" s="81"/>
      <c r="E57" s="81"/>
      <c r="F57" s="81"/>
      <c r="G57" s="81"/>
      <c r="H57" s="81"/>
    </row>
    <row r="58" spans="1:9" ht="15">
      <c r="A58" s="82"/>
      <c r="B58" s="5"/>
      <c r="C58" s="6"/>
      <c r="D58" s="6"/>
      <c r="E58" s="6"/>
      <c r="F58" s="6"/>
      <c r="G58" s="6"/>
      <c r="H58" s="6"/>
      <c r="I58" s="9"/>
    </row>
    <row r="59" spans="1:8" ht="15">
      <c r="A59" s="80"/>
      <c r="B59" s="76" t="s">
        <v>60</v>
      </c>
      <c r="C59" s="10"/>
      <c r="D59" s="10"/>
      <c r="E59" s="4"/>
      <c r="F59" s="40">
        <f>SUM(F4:F56)</f>
        <v>0</v>
      </c>
      <c r="G59" s="39">
        <f>SUM(G4:G56)</f>
        <v>0</v>
      </c>
      <c r="H59" s="64">
        <f>SUM(H4:H56)</f>
        <v>0</v>
      </c>
    </row>
    <row r="60" spans="1:9" ht="15">
      <c r="A60" s="80"/>
      <c r="B60" s="3"/>
      <c r="C60" s="7"/>
      <c r="D60" s="7"/>
      <c r="E60" s="7"/>
      <c r="F60" s="7"/>
      <c r="G60" s="7"/>
      <c r="H60" s="7"/>
      <c r="I60" s="9"/>
    </row>
    <row r="61" spans="1:8" ht="15">
      <c r="A61" s="80"/>
      <c r="B61" s="55"/>
      <c r="C61" s="9"/>
      <c r="D61" s="9"/>
      <c r="E61" s="9"/>
      <c r="F61" s="9"/>
      <c r="G61" s="9"/>
      <c r="H61" s="9"/>
    </row>
    <row r="62" ht="15">
      <c r="A62" s="8"/>
    </row>
    <row r="63" ht="15">
      <c r="A63" s="9"/>
    </row>
    <row r="64" ht="15">
      <c r="B64" s="9"/>
    </row>
    <row r="66" spans="6:7" ht="15">
      <c r="F66" s="9"/>
      <c r="G66" s="9"/>
    </row>
  </sheetData>
  <sheetProtection formatCells="0" formatColumns="0" formatRows="0" selectLockedCells="1"/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Alena Kuthanová</cp:lastModifiedBy>
  <cp:lastPrinted>2018-04-11T08:17:36Z</cp:lastPrinted>
  <dcterms:created xsi:type="dcterms:W3CDTF">2013-10-09T11:36:16Z</dcterms:created>
  <dcterms:modified xsi:type="dcterms:W3CDTF">2022-05-12T05:52:42Z</dcterms:modified>
  <cp:category/>
  <cp:version/>
  <cp:contentType/>
  <cp:contentStatus/>
</cp:coreProperties>
</file>