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O:\ORMI\Podklady pro VZ\Zakázky ORMI\2022\Koupaliště Dubice\VZD\5\"/>
    </mc:Choice>
  </mc:AlternateContent>
  <xr:revisionPtr revIDLastSave="0" documentId="13_ncr:1_{50441D8A-1F36-46DD-9F71-5ADCCE4D4978}" xr6:coauthVersionLast="47" xr6:coauthVersionMax="47" xr10:uidLastSave="{00000000-0000-0000-0000-000000000000}"/>
  <bookViews>
    <workbookView xWindow="-120" yWindow="-120" windowWidth="29040" windowHeight="15840" xr2:uid="{587BBA35-F3D3-40B1-AB49-009E83A5AA6A}"/>
  </bookViews>
  <sheets>
    <sheet name="Ceník" sheetId="3" r:id="rId1"/>
    <sheet name="Hodnocení" sheetId="1" r:id="rId2"/>
  </sheets>
  <definedNames>
    <definedName name="_xlnm.Print_Area" localSheetId="1">Hodnocení!$A$1:$H$54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3" i="1" l="1"/>
  <c r="H43" i="1" s="1"/>
  <c r="F42" i="1"/>
  <c r="H42" i="1" s="1"/>
  <c r="F41" i="1"/>
  <c r="G41" i="1" s="1"/>
  <c r="H41" i="1" s="1"/>
  <c r="F44" i="1"/>
  <c r="H44" i="1" s="1"/>
  <c r="F40" i="1"/>
  <c r="G40" i="1" s="1"/>
  <c r="H40" i="1" s="1"/>
  <c r="C11" i="1"/>
  <c r="D11" i="1"/>
  <c r="E11" i="1"/>
  <c r="F11" i="1"/>
  <c r="G11" i="1"/>
  <c r="C12" i="1"/>
  <c r="D12" i="1"/>
  <c r="E12" i="1"/>
  <c r="F12" i="1"/>
  <c r="G12" i="1"/>
  <c r="C13" i="1"/>
  <c r="D13" i="1"/>
  <c r="E13" i="1"/>
  <c r="F13" i="1"/>
  <c r="G13" i="1"/>
  <c r="C14" i="1"/>
  <c r="D14" i="1"/>
  <c r="E14" i="1"/>
  <c r="F14" i="1"/>
  <c r="G14" i="1"/>
  <c r="C15" i="1"/>
  <c r="D15" i="1"/>
  <c r="E15" i="1"/>
  <c r="F15" i="1"/>
  <c r="G15" i="1"/>
  <c r="C16" i="1"/>
  <c r="D16" i="1"/>
  <c r="E16" i="1"/>
  <c r="F16" i="1"/>
  <c r="G16" i="1"/>
  <c r="C17" i="1"/>
  <c r="D17" i="1"/>
  <c r="E17" i="1"/>
  <c r="F17" i="1"/>
  <c r="G17" i="1"/>
  <c r="C18" i="1"/>
  <c r="D18" i="1"/>
  <c r="E18" i="1"/>
  <c r="F18" i="1"/>
  <c r="G18" i="1"/>
  <c r="C19" i="1"/>
  <c r="D19" i="1"/>
  <c r="E19" i="1"/>
  <c r="F19" i="1"/>
  <c r="G19" i="1"/>
  <c r="C20" i="1"/>
  <c r="D20" i="1"/>
  <c r="E20" i="1"/>
  <c r="F20" i="1"/>
  <c r="G20" i="1"/>
  <c r="C21" i="1"/>
  <c r="D21" i="1"/>
  <c r="E21" i="1"/>
  <c r="F21" i="1"/>
  <c r="G21" i="1"/>
  <c r="C22" i="1"/>
  <c r="D22" i="1"/>
  <c r="E22" i="1"/>
  <c r="F22" i="1"/>
  <c r="G22" i="1"/>
  <c r="C23" i="1"/>
  <c r="D23" i="1"/>
  <c r="E23" i="1"/>
  <c r="F23" i="1"/>
  <c r="G23" i="1"/>
  <c r="C24" i="1"/>
  <c r="D24" i="1"/>
  <c r="E24" i="1"/>
  <c r="F24" i="1"/>
  <c r="G24" i="1"/>
  <c r="C25" i="1"/>
  <c r="D25" i="1"/>
  <c r="E25" i="1"/>
  <c r="F25" i="1"/>
  <c r="G25" i="1"/>
  <c r="C26" i="1"/>
  <c r="D26" i="1"/>
  <c r="E26" i="1"/>
  <c r="F26" i="1"/>
  <c r="G26" i="1"/>
  <c r="C27" i="1"/>
  <c r="D27" i="1"/>
  <c r="E27" i="1"/>
  <c r="F27" i="1"/>
  <c r="G27" i="1"/>
  <c r="C28" i="1"/>
  <c r="D28" i="1"/>
  <c r="E28" i="1"/>
  <c r="F28" i="1"/>
  <c r="G28" i="1"/>
  <c r="C29" i="1"/>
  <c r="D29" i="1"/>
  <c r="E29" i="1"/>
  <c r="F29" i="1"/>
  <c r="G29" i="1"/>
  <c r="C30" i="1"/>
  <c r="D30" i="1"/>
  <c r="E30" i="1"/>
  <c r="F30" i="1"/>
  <c r="G30" i="1"/>
  <c r="C31" i="1"/>
  <c r="D31" i="1"/>
  <c r="E31" i="1"/>
  <c r="F31" i="1"/>
  <c r="G31" i="1"/>
  <c r="C32" i="1"/>
  <c r="D32" i="1"/>
  <c r="E32" i="1"/>
  <c r="F32" i="1"/>
  <c r="G32" i="1"/>
  <c r="G10" i="1"/>
  <c r="F10" i="1"/>
  <c r="D10" i="1"/>
  <c r="C10" i="1"/>
  <c r="E10" i="1"/>
  <c r="H29" i="1" l="1"/>
  <c r="H31" i="1"/>
  <c r="H27" i="1"/>
  <c r="H28" i="1"/>
  <c r="H30" i="1"/>
  <c r="H26" i="1"/>
  <c r="H32" i="1"/>
  <c r="H21" i="1"/>
  <c r="H17" i="1"/>
  <c r="H23" i="1"/>
  <c r="H22" i="1"/>
  <c r="H15" i="1"/>
  <c r="H12" i="1"/>
  <c r="H13" i="1"/>
  <c r="H11" i="1"/>
  <c r="H16" i="1"/>
  <c r="H18" i="1"/>
  <c r="H14" i="1"/>
  <c r="H24" i="1"/>
  <c r="H20" i="1"/>
  <c r="H19" i="1"/>
  <c r="H25" i="1"/>
  <c r="H10" i="1"/>
  <c r="H46" i="1"/>
  <c r="H34" i="1" l="1"/>
  <c r="H49" i="1" s="1"/>
</calcChain>
</file>

<file path=xl/sharedStrings.xml><?xml version="1.0" encoding="utf-8"?>
<sst xmlns="http://schemas.openxmlformats.org/spreadsheetml/2006/main" count="133" uniqueCount="70">
  <si>
    <t>Trafostanice, tj. trafo, rozvaděče VN a NN</t>
  </si>
  <si>
    <t>Nerezové bazény</t>
  </si>
  <si>
    <t>Tobogán</t>
  </si>
  <si>
    <t>MaR</t>
  </si>
  <si>
    <t>Docházkový (odbavovací) systém</t>
  </si>
  <si>
    <t>Centrální směšovací jednotky pro přípravu TV pro sprchy</t>
  </si>
  <si>
    <t>Klimatizační jednotky (vnější i vnitřní split)</t>
  </si>
  <si>
    <t>Slaboproud - kamerový systém, EZS, jednotný čas</t>
  </si>
  <si>
    <t>cena servisu</t>
  </si>
  <si>
    <t>roční náklady</t>
  </si>
  <si>
    <t>Celkové náklady na servis po dobu záruky na stavbu, tj. podobu 60 měsíců od převzetí dokončené stavby bez DPH</t>
  </si>
  <si>
    <t>Název činnosti</t>
  </si>
  <si>
    <t>Poznámky:</t>
  </si>
  <si>
    <t>1)</t>
  </si>
  <si>
    <t>2)</t>
  </si>
  <si>
    <t>Rozpis nabídkové ceny</t>
  </si>
  <si>
    <t>Název</t>
  </si>
  <si>
    <t>Hodinová sazba za proveádění servisní činnosti za jednoho pracovníka</t>
  </si>
  <si>
    <t>Páušální cena za dopravu za jednu servisní návštěvu v místě plnění</t>
  </si>
  <si>
    <t>J</t>
  </si>
  <si>
    <t>Kč / 1 návštěva</t>
  </si>
  <si>
    <t>Kč / hod a osobu</t>
  </si>
  <si>
    <t>Provedení zazimování areálu</t>
  </si>
  <si>
    <t>Zprovoznění areálu po zimní odstávce</t>
  </si>
  <si>
    <t>Provedení zazimování bazénů a bazénové technologie</t>
  </si>
  <si>
    <t>První zprovoznění bazénu bude provedeno v rámci stavby</t>
  </si>
  <si>
    <t>Zřízení a provoz servisní linky v provozním období stavby</t>
  </si>
  <si>
    <t>Zřízení a provoz servisní linky mimo provozní období stavby</t>
  </si>
  <si>
    <t>Ceník servisních prací</t>
  </si>
  <si>
    <t>Pozn.: ceny jsou uvedeny bez DPH</t>
  </si>
  <si>
    <t>Jednotkové ceny mimořádného servisu</t>
  </si>
  <si>
    <t>jednotková</t>
  </si>
  <si>
    <t>3)</t>
  </si>
  <si>
    <t>Celkové náklady na mimořádný servis po dobu záruky na stavbu, tj. podobu 60 měsíců od převzetí dokončené stavby bez DPH</t>
  </si>
  <si>
    <t>Celkové náklady na pravidelný servis po dobu záruky na stavbu, tj. podobu 60 měsíců od převzetí dokončené stavby bez DPH</t>
  </si>
  <si>
    <t>za 60 měsíců</t>
  </si>
  <si>
    <t>Skluzavka</t>
  </si>
  <si>
    <t>Celková cena servisu po dobu 60 měsíců - stanoveno pro hodnocení nabídek</t>
  </si>
  <si>
    <t>Gastro - gastro spotřebiče a údržba digestoří vč. výměny tukových filtrů</t>
  </si>
  <si>
    <t>Vypuštění, čištění a napuštění bazénů po zimní odstávce</t>
  </si>
  <si>
    <r>
      <t>Zprovoznění bazénů a bazénové technologie po zimní odstávce   *</t>
    </r>
    <r>
      <rPr>
        <b/>
        <sz val="11"/>
        <rFont val="Calibri"/>
        <family val="2"/>
        <charset val="238"/>
        <scheme val="minor"/>
      </rPr>
      <t>1)</t>
    </r>
  </si>
  <si>
    <r>
      <t xml:space="preserve">Paušální ceny za servis jednotlivých technologických celků </t>
    </r>
    <r>
      <rPr>
        <b/>
        <vertAlign val="superscript"/>
        <sz val="20"/>
        <color theme="1"/>
        <rFont val="Calibri"/>
        <family val="2"/>
        <charset val="238"/>
        <scheme val="minor"/>
      </rPr>
      <t xml:space="preserve"> </t>
    </r>
    <r>
      <rPr>
        <b/>
        <vertAlign val="superscript"/>
        <sz val="16"/>
        <color theme="1"/>
        <rFont val="Calibri"/>
        <family val="2"/>
        <charset val="238"/>
        <scheme val="minor"/>
      </rPr>
      <t>*</t>
    </r>
    <r>
      <rPr>
        <b/>
        <vertAlign val="superscript"/>
        <sz val="16"/>
        <rFont val="Calibri"/>
        <family val="2"/>
        <charset val="238"/>
        <scheme val="minor"/>
      </rPr>
      <t>2)</t>
    </r>
  </si>
  <si>
    <r>
      <t xml:space="preserve">Předpokládané ceny mimořádného servisu </t>
    </r>
    <r>
      <rPr>
        <b/>
        <vertAlign val="superscript"/>
        <sz val="16"/>
        <rFont val="Calibri"/>
        <family val="2"/>
        <charset val="238"/>
        <scheme val="minor"/>
      </rPr>
      <t>*3)</t>
    </r>
  </si>
  <si>
    <t>V paušálních cenách jsou zahrnuty veškeré náklady (doprava, práce, díly s omezenou životností jako jsou např. UV lampy nebo filtry, výměny provozních náplní - např. filtrační náplně pískových filtrů, spotřební materiál, drobný montážní materiála, těsnící materiál, čistící prostředky, likvidace odpadu) na provedení pravidelného servisu jednotlivých technologických celků, jejichž provedení předpisuje provozní řád (ten je zpracován zhotovitelem stavby).</t>
  </si>
  <si>
    <r>
      <rPr>
        <sz val="12"/>
        <color theme="1"/>
        <rFont val="Calibri"/>
        <family val="2"/>
        <charset val="238"/>
        <scheme val="minor"/>
      </rPr>
      <t>Akce:</t>
    </r>
    <r>
      <rPr>
        <b/>
        <sz val="20"/>
        <color theme="1"/>
        <rFont val="Calibri"/>
        <family val="2"/>
        <charset val="238"/>
        <scheme val="minor"/>
      </rPr>
      <t xml:space="preserve"> Servis koupaliště Dubice</t>
    </r>
  </si>
  <si>
    <t>p.č.</t>
  </si>
  <si>
    <t>Příloha č. 2 Servisní smlouvy</t>
  </si>
  <si>
    <t>jednotková cena servisu</t>
  </si>
  <si>
    <t>Bazénová technologie - E (úpravna surové vody)</t>
  </si>
  <si>
    <t>Bazénová technologie - D (připojení stávajících vodních hrátek)</t>
  </si>
  <si>
    <t>Bazénová technologie - C (pro dojezdový bazén)</t>
  </si>
  <si>
    <t>Bazénová technologie - B (pro dětský bazén a spray pool)</t>
  </si>
  <si>
    <t>Bazénová technologie - A (pro zábavný bazén)</t>
  </si>
  <si>
    <t>1. rok provozu</t>
  </si>
  <si>
    <t>2. rok provozu</t>
  </si>
  <si>
    <t>3. rok provozu</t>
  </si>
  <si>
    <t>4. rok provozu</t>
  </si>
  <si>
    <t>5. rok provozu</t>
  </si>
  <si>
    <t>letní sezóna</t>
  </si>
  <si>
    <t>zimní sezóna</t>
  </si>
  <si>
    <t>Chemické čištění "zábavného bazénu"</t>
  </si>
  <si>
    <t>Chemické čištění "dětského bazénu"</t>
  </si>
  <si>
    <t>Chemcké čištění "dojezdového bazénu"</t>
  </si>
  <si>
    <t>Kč / 1 čištění</t>
  </si>
  <si>
    <t>xxx</t>
  </si>
  <si>
    <t>Tepelné čerpadlo pro ÚT vč. expanzomatu a úpravny vody</t>
  </si>
  <si>
    <t>Tepelené čerpadlo pro ÚT vč. expanzomatu a úpravny vody</t>
  </si>
  <si>
    <t>Příloha č. 2 b) zadávací dokumentace</t>
  </si>
  <si>
    <t>Pro stanovení ceny servisu pro účely hodnocení nabídek je stanovena předpokládaná četnost mimořádného servisu na 5 návštěv v kalendářním roce s délkou servisní návštěvy 5 hodin ve dvou pracovnících a 1 chemické čištění bazénů za 5 let provozu.</t>
  </si>
  <si>
    <t>V paušálních cenách jsou zahrnuty veškeré náklady na provedení pravidelného servisu jednotlivých technologických celků, jejichž provedení předpisuje provozní řád. Zahrnuty jsou předvším náklady na dopravu, práce, díly s omezenou životností (jako jsou např. UV lampy, pojistky, světelné zdroje - žárovky, výbojky...), spotřební materiál (jako jsou např. filtry, filtrační vložky, výměny provozních náplní - např. filtrační náplně pískových filtrů ...), drobný montážní materiál, těsnící materiál, čistící prostředky a likvidace vzniklého odpadu.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</si>
</sst>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Kč-405]_-;\-* #,##0.00\ [$Kč-405]_-;_-* &quot;-&quot;??\ [$Kč-405]_-;_-@_-"/>
  </numFmts>
  <fonts count="13" x14ac:knownFonts="1">
    <font>
      <sz val="11"/>
      <color theme="1"/>
      <name val="Calibri"/>
      <family val="2"/>
      <charset val="238"/>
      <scheme val="minor"/>
    </font>
    <font>
      <sz val="11"/>
      <color theme="1"/>
      <name val="Calibri"/>
      <family val="2"/>
      <charset val="238"/>
      <scheme val="minor"/>
    </font>
    <font>
      <b/>
      <sz val="20"/>
      <color theme="1"/>
      <name val="Calibri"/>
      <family val="2"/>
      <charset val="238"/>
      <scheme val="minor"/>
    </font>
    <font>
      <b/>
      <sz val="14"/>
      <color theme="1"/>
      <name val="Calibri"/>
      <family val="2"/>
      <charset val="238"/>
      <scheme val="minor"/>
    </font>
    <font>
      <b/>
      <sz val="11"/>
      <color theme="1"/>
      <name val="Calibri"/>
      <family val="2"/>
      <charset val="238"/>
      <scheme val="minor"/>
    </font>
    <font>
      <i/>
      <sz val="11"/>
      <color theme="1"/>
      <name val="Calibri"/>
      <family val="2"/>
      <charset val="238"/>
      <scheme val="minor"/>
    </font>
    <font>
      <u/>
      <sz val="11"/>
      <color theme="1"/>
      <name val="Calibri"/>
      <family val="2"/>
      <charset val="238"/>
      <scheme val="minor"/>
    </font>
    <font>
      <b/>
      <vertAlign val="superscript"/>
      <sz val="16"/>
      <color theme="1"/>
      <name val="Calibri"/>
      <family val="2"/>
      <charset val="238"/>
      <scheme val="minor"/>
    </font>
    <font>
      <b/>
      <vertAlign val="superscript"/>
      <sz val="20"/>
      <color theme="1"/>
      <name val="Calibri"/>
      <family val="2"/>
      <charset val="238"/>
      <scheme val="minor"/>
    </font>
    <font>
      <b/>
      <sz val="11"/>
      <name val="Calibri"/>
      <family val="2"/>
      <charset val="238"/>
      <scheme val="minor"/>
    </font>
    <font>
      <b/>
      <vertAlign val="superscript"/>
      <sz val="16"/>
      <name val="Calibri"/>
      <family val="2"/>
      <charset val="238"/>
      <scheme val="minor"/>
    </font>
    <font>
      <sz val="12"/>
      <color theme="1"/>
      <name val="Calibri"/>
      <family val="2"/>
      <charset val="238"/>
      <scheme val="minor"/>
    </font>
    <font>
      <sz val="8"/>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5">
    <xf numFmtId="0" fontId="0" fillId="0" borderId="0" xfId="0"/>
    <xf numFmtId="0" fontId="0" fillId="0" borderId="0" xfId="0" applyAlignment="1">
      <alignment horizontal="right" vertical="top"/>
    </xf>
    <xf numFmtId="0" fontId="0" fillId="0" borderId="5" xfId="0" applyBorder="1" applyAlignment="1">
      <alignment vertical="top"/>
    </xf>
    <xf numFmtId="164" fontId="0" fillId="0" borderId="6" xfId="1" applyNumberFormat="1" applyFont="1" applyBorder="1" applyAlignment="1">
      <alignment vertical="top"/>
    </xf>
    <xf numFmtId="0" fontId="0" fillId="3" borderId="1" xfId="0" applyFill="1" applyBorder="1" applyAlignment="1">
      <alignment horizontal="center" vertical="top"/>
    </xf>
    <xf numFmtId="164" fontId="0" fillId="0" borderId="6" xfId="0" applyNumberFormat="1" applyBorder="1" applyAlignment="1">
      <alignment vertical="top"/>
    </xf>
    <xf numFmtId="0" fontId="0" fillId="0" borderId="0" xfId="0" applyAlignment="1">
      <alignment vertical="top"/>
    </xf>
    <xf numFmtId="0" fontId="0" fillId="0" borderId="1" xfId="0" applyBorder="1" applyAlignment="1">
      <alignment horizontal="center" vertical="top"/>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3" borderId="8" xfId="0" applyFill="1" applyBorder="1" applyAlignment="1">
      <alignment horizontal="center" vertical="top"/>
    </xf>
    <xf numFmtId="164" fontId="0" fillId="0" borderId="1" xfId="0" applyNumberFormat="1" applyBorder="1" applyAlignment="1">
      <alignment vertical="top"/>
    </xf>
    <xf numFmtId="0" fontId="0" fillId="0" borderId="0" xfId="0" applyBorder="1" applyAlignment="1">
      <alignment horizontal="left" vertical="top"/>
    </xf>
    <xf numFmtId="164" fontId="0" fillId="0" borderId="0" xfId="0" applyNumberFormat="1" applyBorder="1" applyAlignment="1">
      <alignment vertical="top"/>
    </xf>
    <xf numFmtId="0" fontId="0" fillId="5" borderId="14" xfId="0" applyFill="1" applyBorder="1" applyAlignment="1">
      <alignment horizontal="center" vertical="center"/>
    </xf>
    <xf numFmtId="0" fontId="0" fillId="5" borderId="15" xfId="0" applyFill="1" applyBorder="1" applyAlignment="1">
      <alignment horizontal="center" vertical="center"/>
    </xf>
    <xf numFmtId="164" fontId="0" fillId="5" borderId="9" xfId="0" applyNumberFormat="1" applyFill="1" applyBorder="1" applyAlignment="1">
      <alignment vertical="top"/>
    </xf>
    <xf numFmtId="0" fontId="6" fillId="0" borderId="0" xfId="0" applyFont="1" applyAlignment="1">
      <alignment vertical="top"/>
    </xf>
    <xf numFmtId="164" fontId="4" fillId="6" borderId="19" xfId="0" applyNumberFormat="1" applyFont="1" applyFill="1" applyBorder="1" applyAlignment="1">
      <alignment vertical="top"/>
    </xf>
    <xf numFmtId="0" fontId="0" fillId="0" borderId="5" xfId="0" applyBorder="1" applyAlignment="1">
      <alignment horizontal="center" vertical="top"/>
    </xf>
    <xf numFmtId="0" fontId="0" fillId="0" borderId="7" xfId="0" applyBorder="1" applyAlignment="1">
      <alignment horizontal="center" vertical="top"/>
    </xf>
    <xf numFmtId="164" fontId="0" fillId="0" borderId="1" xfId="1" applyNumberFormat="1" applyFont="1" applyFill="1" applyBorder="1" applyAlignment="1">
      <alignment vertical="top"/>
    </xf>
    <xf numFmtId="0" fontId="0" fillId="3" borderId="30" xfId="0" applyFill="1" applyBorder="1" applyAlignment="1">
      <alignment horizontal="center" vertical="top"/>
    </xf>
    <xf numFmtId="0" fontId="0" fillId="3" borderId="6" xfId="0" applyFill="1" applyBorder="1" applyAlignment="1">
      <alignment horizontal="center" vertical="top"/>
    </xf>
    <xf numFmtId="0" fontId="0" fillId="3" borderId="33" xfId="0" applyFill="1" applyBorder="1" applyAlignment="1">
      <alignment horizontal="center" vertical="top"/>
    </xf>
    <xf numFmtId="0" fontId="0" fillId="5" borderId="33" xfId="0" applyFill="1" applyBorder="1" applyAlignment="1">
      <alignment horizontal="left" vertical="top"/>
    </xf>
    <xf numFmtId="0" fontId="0" fillId="5" borderId="34" xfId="0" applyFill="1" applyBorder="1" applyAlignment="1">
      <alignment horizontal="left" vertical="top"/>
    </xf>
    <xf numFmtId="164" fontId="0" fillId="2" borderId="1" xfId="1" applyNumberFormat="1" applyFont="1" applyFill="1" applyBorder="1" applyAlignment="1" applyProtection="1">
      <alignment vertical="top"/>
      <protection locked="0"/>
    </xf>
    <xf numFmtId="164" fontId="0" fillId="2" borderId="30" xfId="1" applyNumberFormat="1" applyFont="1" applyFill="1" applyBorder="1" applyAlignment="1" applyProtection="1">
      <alignment vertical="top"/>
      <protection locked="0"/>
    </xf>
    <xf numFmtId="164" fontId="0" fillId="2" borderId="6" xfId="1" applyNumberFormat="1" applyFont="1" applyFill="1" applyBorder="1" applyAlignment="1" applyProtection="1">
      <alignment vertical="top"/>
      <protection locked="0"/>
    </xf>
    <xf numFmtId="164" fontId="0" fillId="2" borderId="8" xfId="1" applyNumberFormat="1" applyFont="1" applyFill="1" applyBorder="1" applyAlignment="1" applyProtection="1">
      <alignment vertical="top"/>
      <protection locked="0"/>
    </xf>
    <xf numFmtId="164" fontId="0" fillId="2" borderId="33" xfId="1" applyNumberFormat="1" applyFont="1" applyFill="1" applyBorder="1" applyAlignment="1" applyProtection="1">
      <alignment vertical="top"/>
      <protection locked="0"/>
    </xf>
    <xf numFmtId="164" fontId="0" fillId="2" borderId="9" xfId="1" applyNumberFormat="1" applyFont="1" applyFill="1" applyBorder="1" applyAlignment="1" applyProtection="1">
      <alignment vertical="top"/>
      <protection locked="0"/>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center" vertical="top"/>
    </xf>
    <xf numFmtId="0" fontId="0" fillId="0" borderId="5" xfId="0" applyBorder="1" applyAlignment="1" applyProtection="1">
      <alignment vertical="top"/>
    </xf>
    <xf numFmtId="0" fontId="0" fillId="0" borderId="1" xfId="0" applyBorder="1" applyAlignment="1" applyProtection="1">
      <alignment horizontal="center" vertical="top"/>
    </xf>
    <xf numFmtId="164" fontId="0" fillId="0" borderId="0" xfId="1" applyNumberFormat="1" applyFont="1" applyFill="1" applyBorder="1" applyAlignment="1" applyProtection="1">
      <alignment vertical="top"/>
    </xf>
    <xf numFmtId="0" fontId="0" fillId="0" borderId="7" xfId="0" applyBorder="1" applyAlignment="1" applyProtection="1">
      <alignment vertical="top"/>
    </xf>
    <xf numFmtId="0" fontId="0" fillId="0" borderId="8" xfId="0" applyBorder="1" applyAlignment="1" applyProtection="1">
      <alignment horizontal="center" vertical="top"/>
    </xf>
    <xf numFmtId="0" fontId="0" fillId="0" borderId="0" xfId="0" applyBorder="1" applyAlignment="1" applyProtection="1">
      <alignment horizontal="left" vertical="top"/>
    </xf>
    <xf numFmtId="164" fontId="0" fillId="0" borderId="1" xfId="0" applyNumberFormat="1" applyBorder="1" applyAlignment="1">
      <alignment horizontal="center" vertical="top"/>
    </xf>
    <xf numFmtId="0" fontId="0" fillId="0" borderId="1"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0" fillId="4" borderId="2" xfId="0" applyFill="1" applyBorder="1" applyAlignment="1">
      <alignment horizontal="center" vertical="center"/>
    </xf>
    <xf numFmtId="0" fontId="0" fillId="4" borderId="26" xfId="0" applyFill="1" applyBorder="1" applyAlignment="1">
      <alignment horizontal="center" vertical="center"/>
    </xf>
    <xf numFmtId="0" fontId="0" fillId="4" borderId="13" xfId="0" applyFill="1" applyBorder="1" applyAlignment="1">
      <alignment horizontal="center" vertical="center"/>
    </xf>
    <xf numFmtId="0" fontId="0" fillId="4" borderId="3" xfId="0" applyFill="1" applyBorder="1" applyAlignment="1">
      <alignment horizontal="left" vertical="center"/>
    </xf>
    <xf numFmtId="0" fontId="0" fillId="4" borderId="27" xfId="0" applyFill="1" applyBorder="1" applyAlignment="1">
      <alignment horizontal="left" vertical="center"/>
    </xf>
    <xf numFmtId="0" fontId="0" fillId="4" borderId="14" xfId="0" applyFill="1" applyBorder="1" applyAlignment="1">
      <alignment horizontal="left" vertical="center"/>
    </xf>
    <xf numFmtId="0" fontId="0" fillId="4" borderId="3" xfId="0" applyFill="1" applyBorder="1" applyAlignment="1">
      <alignment horizontal="center" vertical="center"/>
    </xf>
    <xf numFmtId="0" fontId="0" fillId="4" borderId="28" xfId="0" applyFill="1" applyBorder="1" applyAlignment="1">
      <alignment horizontal="center" vertical="center"/>
    </xf>
    <xf numFmtId="0" fontId="0" fillId="4" borderId="4" xfId="0" applyFill="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29" xfId="0" applyBorder="1" applyAlignment="1">
      <alignment horizontal="center"/>
    </xf>
    <xf numFmtId="0" fontId="0" fillId="0" borderId="12" xfId="0" applyBorder="1" applyAlignment="1">
      <alignment horizont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3" fillId="0" borderId="0" xfId="0" applyFont="1" applyAlignment="1">
      <alignment horizontal="left"/>
    </xf>
    <xf numFmtId="0" fontId="2" fillId="0" borderId="0" xfId="0" applyFont="1" applyAlignment="1">
      <alignment horizontal="left"/>
    </xf>
    <xf numFmtId="0" fontId="5" fillId="0" borderId="0" xfId="0" applyFont="1" applyAlignment="1">
      <alignment horizontal="left"/>
    </xf>
    <xf numFmtId="0" fontId="2" fillId="0" borderId="25" xfId="0" applyFont="1" applyBorder="1" applyAlignment="1">
      <alignment horizontal="left"/>
    </xf>
    <xf numFmtId="0" fontId="0" fillId="0" borderId="0" xfId="0" applyAlignment="1">
      <alignment horizontal="center"/>
    </xf>
    <xf numFmtId="0" fontId="3" fillId="0" borderId="16" xfId="0" applyFont="1" applyBorder="1" applyAlignment="1">
      <alignment horizontal="left"/>
    </xf>
    <xf numFmtId="0" fontId="0" fillId="5" borderId="20" xfId="0" applyFill="1" applyBorder="1" applyAlignment="1" applyProtection="1">
      <alignment horizontal="center" vertical="center" wrapText="1"/>
    </xf>
    <xf numFmtId="0" fontId="0" fillId="5" borderId="21" xfId="0" applyFill="1" applyBorder="1" applyAlignment="1" applyProtection="1">
      <alignment horizontal="center" vertical="center" wrapText="1"/>
    </xf>
    <xf numFmtId="0" fontId="0" fillId="0" borderId="22" xfId="0" applyBorder="1" applyAlignment="1" applyProtection="1">
      <alignment horizontal="center" vertical="top"/>
    </xf>
    <xf numFmtId="0" fontId="0" fillId="0" borderId="23" xfId="0" applyBorder="1" applyAlignment="1" applyProtection="1">
      <alignment horizontal="center" vertical="top"/>
    </xf>
    <xf numFmtId="0" fontId="0" fillId="0" borderId="24" xfId="0" applyBorder="1" applyAlignment="1" applyProtection="1">
      <alignment horizontal="center" vertical="top"/>
    </xf>
    <xf numFmtId="0" fontId="3" fillId="0" borderId="16" xfId="0" applyFont="1" applyBorder="1" applyAlignment="1" applyProtection="1">
      <alignment horizontal="left" vertical="top"/>
    </xf>
    <xf numFmtId="0" fontId="3" fillId="0" borderId="0" xfId="0" applyFont="1" applyBorder="1" applyAlignment="1" applyProtection="1">
      <alignment horizontal="left" vertical="top"/>
    </xf>
    <xf numFmtId="0" fontId="3" fillId="5" borderId="2" xfId="0" applyFont="1" applyFill="1" applyBorder="1" applyAlignment="1" applyProtection="1">
      <alignment horizontal="center" vertical="top"/>
    </xf>
    <xf numFmtId="0" fontId="3" fillId="5" borderId="13" xfId="0" applyFont="1" applyFill="1" applyBorder="1" applyAlignment="1" applyProtection="1">
      <alignment horizontal="center" vertical="top"/>
    </xf>
    <xf numFmtId="0" fontId="0" fillId="5" borderId="3" xfId="0" applyFill="1" applyBorder="1" applyAlignment="1" applyProtection="1">
      <alignment horizontal="center" vertical="top"/>
    </xf>
    <xf numFmtId="0" fontId="0" fillId="5" borderId="14" xfId="0" applyFill="1" applyBorder="1" applyAlignment="1" applyProtection="1">
      <alignment horizontal="center" vertical="top"/>
    </xf>
    <xf numFmtId="0" fontId="0" fillId="0" borderId="30" xfId="0" applyBorder="1" applyAlignment="1">
      <alignment horizontal="left" vertical="top" wrapText="1"/>
    </xf>
    <xf numFmtId="0" fontId="0" fillId="0" borderId="48" xfId="0" applyBorder="1" applyAlignment="1">
      <alignment horizontal="left" vertical="top" wrapText="1"/>
    </xf>
    <xf numFmtId="0" fontId="0" fillId="0" borderId="31" xfId="0" applyBorder="1" applyAlignment="1">
      <alignment horizontal="left" vertical="top" wrapText="1"/>
    </xf>
    <xf numFmtId="0" fontId="0" fillId="5" borderId="28" xfId="0" applyFill="1" applyBorder="1" applyAlignment="1">
      <alignment horizontal="center" vertical="center"/>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0" fillId="5" borderId="3" xfId="0" applyFill="1" applyBorder="1" applyAlignment="1">
      <alignment horizontal="center" vertical="top"/>
    </xf>
    <xf numFmtId="0" fontId="0" fillId="5" borderId="14" xfId="0" applyFill="1" applyBorder="1" applyAlignment="1">
      <alignment horizontal="center" vertical="top"/>
    </xf>
    <xf numFmtId="0" fontId="0" fillId="5" borderId="35" xfId="0" applyFill="1" applyBorder="1" applyAlignment="1">
      <alignment horizontal="left" vertical="top"/>
    </xf>
    <xf numFmtId="0" fontId="0" fillId="5" borderId="36" xfId="0" applyFill="1" applyBorder="1" applyAlignment="1">
      <alignment horizontal="left" vertical="top"/>
    </xf>
    <xf numFmtId="0" fontId="0" fillId="5" borderId="37" xfId="0" applyFill="1" applyBorder="1" applyAlignment="1">
      <alignment horizontal="left" vertical="top"/>
    </xf>
    <xf numFmtId="0" fontId="0" fillId="5" borderId="38" xfId="0" applyFill="1" applyBorder="1" applyAlignment="1">
      <alignment horizontal="center" vertical="top"/>
    </xf>
    <xf numFmtId="0" fontId="0" fillId="5" borderId="39" xfId="0" applyFill="1" applyBorder="1" applyAlignment="1">
      <alignment horizontal="center" vertical="top"/>
    </xf>
    <xf numFmtId="0" fontId="0" fillId="5" borderId="40" xfId="0" applyFill="1" applyBorder="1" applyAlignment="1">
      <alignment horizontal="center" vertical="top"/>
    </xf>
    <xf numFmtId="0" fontId="0" fillId="5" borderId="45" xfId="0" applyFill="1" applyBorder="1" applyAlignment="1">
      <alignment horizontal="center" vertical="top"/>
    </xf>
    <xf numFmtId="0" fontId="0" fillId="5" borderId="46" xfId="0" applyFill="1" applyBorder="1" applyAlignment="1">
      <alignment horizontal="center" vertical="top"/>
    </xf>
    <xf numFmtId="0" fontId="0" fillId="5" borderId="47" xfId="0" applyFill="1" applyBorder="1" applyAlignment="1">
      <alignment horizontal="center" vertical="top"/>
    </xf>
    <xf numFmtId="0" fontId="0" fillId="0" borderId="1" xfId="0" applyBorder="1" applyAlignment="1">
      <alignment horizontal="left" vertical="top" wrapText="1"/>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17" xfId="0" applyFill="1" applyBorder="1" applyAlignment="1">
      <alignment horizontal="left" vertical="top"/>
    </xf>
    <xf numFmtId="0" fontId="0" fillId="5" borderId="18" xfId="0" applyFill="1" applyBorder="1" applyAlignment="1">
      <alignment horizontal="left" vertical="top"/>
    </xf>
    <xf numFmtId="0" fontId="0" fillId="0" borderId="5" xfId="0" applyBorder="1" applyAlignment="1">
      <alignment horizontal="center"/>
    </xf>
    <xf numFmtId="0" fontId="0" fillId="0" borderId="1" xfId="0" applyBorder="1" applyAlignment="1">
      <alignment horizontal="center"/>
    </xf>
    <xf numFmtId="0" fontId="0" fillId="0" borderId="30" xfId="0" applyBorder="1" applyAlignment="1">
      <alignment horizontal="center"/>
    </xf>
    <xf numFmtId="0" fontId="0" fillId="0" borderId="6" xfId="0" applyBorder="1" applyAlignment="1">
      <alignment horizontal="center"/>
    </xf>
    <xf numFmtId="0" fontId="0" fillId="0" borderId="41" xfId="0" applyBorder="1" applyAlignment="1">
      <alignment horizontal="center" vertical="top"/>
    </xf>
    <xf numFmtId="0" fontId="0" fillId="0" borderId="0" xfId="0" applyBorder="1" applyAlignment="1">
      <alignment horizontal="center" vertical="top"/>
    </xf>
    <xf numFmtId="0" fontId="0" fillId="0" borderId="42" xfId="0" applyBorder="1" applyAlignment="1">
      <alignment horizontal="center" vertical="top"/>
    </xf>
    <xf numFmtId="0" fontId="3" fillId="5" borderId="2" xfId="0" applyFont="1" applyFill="1" applyBorder="1" applyAlignment="1">
      <alignment horizontal="center" vertical="top"/>
    </xf>
    <xf numFmtId="0" fontId="3" fillId="5" borderId="13" xfId="0" applyFont="1" applyFill="1" applyBorder="1" applyAlignment="1">
      <alignment horizontal="center" vertical="top"/>
    </xf>
    <xf numFmtId="0" fontId="3" fillId="0" borderId="16" xfId="0" applyFont="1" applyBorder="1" applyAlignment="1">
      <alignment horizontal="left" vertical="top"/>
    </xf>
    <xf numFmtId="0" fontId="3" fillId="0" borderId="0" xfId="0" applyFont="1" applyBorder="1" applyAlignment="1">
      <alignment horizontal="left" vertical="top"/>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51B56-EECB-42FF-B40B-865798EBDAD7}">
  <dimension ref="A1:L68"/>
  <sheetViews>
    <sheetView tabSelected="1" topLeftCell="A23" workbookViewId="0">
      <selection activeCell="N47" sqref="N47"/>
    </sheetView>
  </sheetViews>
  <sheetFormatPr defaultRowHeight="15" x14ac:dyDescent="0.25"/>
  <cols>
    <col min="2" max="2" width="47.5703125" customWidth="1"/>
    <col min="3" max="12" width="15.28515625" customWidth="1"/>
  </cols>
  <sheetData>
    <row r="1" spans="1:12" ht="18.75" x14ac:dyDescent="0.3">
      <c r="A1" s="65" t="s">
        <v>46</v>
      </c>
      <c r="B1" s="65"/>
      <c r="C1" s="65"/>
      <c r="D1" s="65"/>
      <c r="E1" s="65"/>
      <c r="F1" s="65"/>
      <c r="G1" s="65"/>
      <c r="H1" s="65"/>
      <c r="I1" s="65"/>
      <c r="J1" s="65"/>
      <c r="K1" s="65"/>
      <c r="L1" s="65"/>
    </row>
    <row r="2" spans="1:12" ht="26.25" x14ac:dyDescent="0.4">
      <c r="A2" s="66" t="s">
        <v>28</v>
      </c>
      <c r="B2" s="66"/>
      <c r="C2" s="66"/>
      <c r="D2" s="66"/>
      <c r="E2" s="66"/>
      <c r="F2" s="66"/>
      <c r="G2" s="66"/>
      <c r="H2" s="66"/>
      <c r="I2" s="66"/>
      <c r="J2" s="66"/>
      <c r="K2" s="66"/>
      <c r="L2" s="66"/>
    </row>
    <row r="3" spans="1:12" x14ac:dyDescent="0.25">
      <c r="A3" s="67" t="s">
        <v>29</v>
      </c>
      <c r="B3" s="67"/>
      <c r="C3" s="67"/>
      <c r="D3" s="67"/>
      <c r="E3" s="67"/>
      <c r="F3" s="67"/>
      <c r="G3" s="67"/>
      <c r="H3" s="67"/>
      <c r="I3" s="67"/>
      <c r="J3" s="67"/>
      <c r="K3" s="67"/>
      <c r="L3" s="67"/>
    </row>
    <row r="4" spans="1:12" ht="26.25" x14ac:dyDescent="0.4">
      <c r="A4" s="68" t="s">
        <v>44</v>
      </c>
      <c r="B4" s="68"/>
      <c r="C4" s="68"/>
      <c r="D4" s="68"/>
      <c r="E4" s="68"/>
      <c r="F4" s="68"/>
      <c r="G4" s="68"/>
      <c r="H4" s="68"/>
      <c r="I4" s="68"/>
      <c r="J4" s="68"/>
      <c r="K4" s="68"/>
      <c r="L4" s="68"/>
    </row>
    <row r="5" spans="1:12" x14ac:dyDescent="0.25">
      <c r="A5" s="69"/>
      <c r="B5" s="69"/>
      <c r="C5" s="69"/>
      <c r="D5" s="69"/>
      <c r="E5" s="69"/>
      <c r="F5" s="69"/>
      <c r="G5" s="69"/>
      <c r="H5" s="69"/>
      <c r="I5" s="69"/>
      <c r="J5" s="69"/>
      <c r="K5" s="69"/>
      <c r="L5" s="69"/>
    </row>
    <row r="6" spans="1:12" ht="30" thickBot="1" x14ac:dyDescent="0.45">
      <c r="A6" s="70" t="s">
        <v>41</v>
      </c>
      <c r="B6" s="70"/>
      <c r="C6" s="70"/>
      <c r="D6" s="70"/>
      <c r="E6" s="70"/>
      <c r="F6" s="70"/>
      <c r="G6" s="70"/>
      <c r="H6" s="70"/>
      <c r="I6" s="70"/>
      <c r="J6" s="70"/>
      <c r="K6" s="70"/>
      <c r="L6" s="70"/>
    </row>
    <row r="7" spans="1:12" x14ac:dyDescent="0.25">
      <c r="A7" s="49" t="s">
        <v>45</v>
      </c>
      <c r="B7" s="52" t="s">
        <v>11</v>
      </c>
      <c r="C7" s="55" t="s">
        <v>8</v>
      </c>
      <c r="D7" s="55"/>
      <c r="E7" s="56"/>
      <c r="F7" s="56"/>
      <c r="G7" s="56"/>
      <c r="H7" s="56"/>
      <c r="I7" s="56"/>
      <c r="J7" s="56"/>
      <c r="K7" s="56"/>
      <c r="L7" s="57"/>
    </row>
    <row r="8" spans="1:12" x14ac:dyDescent="0.25">
      <c r="A8" s="50"/>
      <c r="B8" s="53"/>
      <c r="C8" s="62" t="s">
        <v>53</v>
      </c>
      <c r="D8" s="63"/>
      <c r="E8" s="62" t="s">
        <v>54</v>
      </c>
      <c r="F8" s="63"/>
      <c r="G8" s="62" t="s">
        <v>55</v>
      </c>
      <c r="H8" s="63"/>
      <c r="I8" s="62" t="s">
        <v>56</v>
      </c>
      <c r="J8" s="63"/>
      <c r="K8" s="62" t="s">
        <v>57</v>
      </c>
      <c r="L8" s="64"/>
    </row>
    <row r="9" spans="1:12" ht="15.75" thickBot="1" x14ac:dyDescent="0.3">
      <c r="A9" s="51"/>
      <c r="B9" s="54"/>
      <c r="C9" s="8" t="s">
        <v>58</v>
      </c>
      <c r="D9" s="8" t="s">
        <v>59</v>
      </c>
      <c r="E9" s="8" t="s">
        <v>58</v>
      </c>
      <c r="F9" s="8" t="s">
        <v>59</v>
      </c>
      <c r="G9" s="8" t="s">
        <v>58</v>
      </c>
      <c r="H9" s="8" t="s">
        <v>59</v>
      </c>
      <c r="I9" s="8" t="s">
        <v>58</v>
      </c>
      <c r="J9" s="8" t="s">
        <v>59</v>
      </c>
      <c r="K9" s="8" t="s">
        <v>58</v>
      </c>
      <c r="L9" s="9" t="s">
        <v>59</v>
      </c>
    </row>
    <row r="10" spans="1:12" ht="7.5" customHeight="1" thickTop="1" x14ac:dyDescent="0.25">
      <c r="A10" s="58"/>
      <c r="B10" s="59"/>
      <c r="C10" s="59"/>
      <c r="D10" s="59"/>
      <c r="E10" s="60"/>
      <c r="F10" s="60"/>
      <c r="G10" s="60"/>
      <c r="H10" s="60"/>
      <c r="I10" s="60"/>
      <c r="J10" s="60"/>
      <c r="K10" s="60"/>
      <c r="L10" s="61"/>
    </row>
    <row r="11" spans="1:12" x14ac:dyDescent="0.25">
      <c r="A11" s="19">
        <v>1</v>
      </c>
      <c r="B11" s="45" t="s">
        <v>0</v>
      </c>
      <c r="C11" s="27"/>
      <c r="D11" s="27"/>
      <c r="E11" s="28"/>
      <c r="F11" s="28"/>
      <c r="G11" s="28"/>
      <c r="H11" s="28"/>
      <c r="I11" s="28"/>
      <c r="J11" s="28"/>
      <c r="K11" s="28"/>
      <c r="L11" s="29"/>
    </row>
    <row r="12" spans="1:12" x14ac:dyDescent="0.25">
      <c r="A12" s="19">
        <v>2</v>
      </c>
      <c r="B12" s="45" t="s">
        <v>1</v>
      </c>
      <c r="C12" s="27"/>
      <c r="D12" s="27"/>
      <c r="E12" s="28"/>
      <c r="F12" s="28"/>
      <c r="G12" s="28"/>
      <c r="H12" s="28"/>
      <c r="I12" s="28"/>
      <c r="J12" s="28"/>
      <c r="K12" s="28"/>
      <c r="L12" s="29"/>
    </row>
    <row r="13" spans="1:12" x14ac:dyDescent="0.25">
      <c r="A13" s="19">
        <v>3</v>
      </c>
      <c r="B13" s="45" t="s">
        <v>2</v>
      </c>
      <c r="C13" s="27"/>
      <c r="D13" s="27"/>
      <c r="E13" s="28"/>
      <c r="F13" s="28"/>
      <c r="G13" s="28"/>
      <c r="H13" s="28"/>
      <c r="I13" s="28"/>
      <c r="J13" s="28"/>
      <c r="K13" s="28"/>
      <c r="L13" s="29"/>
    </row>
    <row r="14" spans="1:12" x14ac:dyDescent="0.25">
      <c r="A14" s="19">
        <v>4</v>
      </c>
      <c r="B14" s="45" t="s">
        <v>36</v>
      </c>
      <c r="C14" s="27"/>
      <c r="D14" s="27"/>
      <c r="E14" s="28"/>
      <c r="F14" s="28"/>
      <c r="G14" s="28"/>
      <c r="H14" s="28"/>
      <c r="I14" s="28"/>
      <c r="J14" s="28"/>
      <c r="K14" s="28"/>
      <c r="L14" s="29"/>
    </row>
    <row r="15" spans="1:12" x14ac:dyDescent="0.25">
      <c r="A15" s="19">
        <v>5</v>
      </c>
      <c r="B15" s="45" t="s">
        <v>3</v>
      </c>
      <c r="C15" s="27"/>
      <c r="D15" s="27"/>
      <c r="E15" s="28"/>
      <c r="F15" s="28"/>
      <c r="G15" s="28"/>
      <c r="H15" s="28"/>
      <c r="I15" s="28"/>
      <c r="J15" s="28"/>
      <c r="K15" s="28"/>
      <c r="L15" s="29"/>
    </row>
    <row r="16" spans="1:12" x14ac:dyDescent="0.25">
      <c r="A16" s="19">
        <v>6</v>
      </c>
      <c r="B16" s="45" t="s">
        <v>4</v>
      </c>
      <c r="C16" s="27"/>
      <c r="D16" s="27"/>
      <c r="E16" s="28"/>
      <c r="F16" s="28"/>
      <c r="G16" s="28"/>
      <c r="H16" s="28"/>
      <c r="I16" s="28"/>
      <c r="J16" s="28"/>
      <c r="K16" s="28"/>
      <c r="L16" s="29"/>
    </row>
    <row r="17" spans="1:12" ht="30" x14ac:dyDescent="0.25">
      <c r="A17" s="19">
        <v>7</v>
      </c>
      <c r="B17" s="45" t="s">
        <v>5</v>
      </c>
      <c r="C17" s="27"/>
      <c r="D17" s="27"/>
      <c r="E17" s="28"/>
      <c r="F17" s="28"/>
      <c r="G17" s="28"/>
      <c r="H17" s="28"/>
      <c r="I17" s="28"/>
      <c r="J17" s="28"/>
      <c r="K17" s="28"/>
      <c r="L17" s="29"/>
    </row>
    <row r="18" spans="1:12" x14ac:dyDescent="0.25">
      <c r="A18" s="19">
        <v>8</v>
      </c>
      <c r="B18" s="45" t="s">
        <v>6</v>
      </c>
      <c r="C18" s="27"/>
      <c r="D18" s="27"/>
      <c r="E18" s="28"/>
      <c r="F18" s="28"/>
      <c r="G18" s="28"/>
      <c r="H18" s="28"/>
      <c r="I18" s="28"/>
      <c r="J18" s="28"/>
      <c r="K18" s="28"/>
      <c r="L18" s="29"/>
    </row>
    <row r="19" spans="1:12" x14ac:dyDescent="0.25">
      <c r="A19" s="19">
        <v>9</v>
      </c>
      <c r="B19" s="45" t="s">
        <v>7</v>
      </c>
      <c r="C19" s="27"/>
      <c r="D19" s="27"/>
      <c r="E19" s="28"/>
      <c r="F19" s="28"/>
      <c r="G19" s="28"/>
      <c r="H19" s="28"/>
      <c r="I19" s="28"/>
      <c r="J19" s="28"/>
      <c r="K19" s="28"/>
      <c r="L19" s="29"/>
    </row>
    <row r="20" spans="1:12" ht="30" x14ac:dyDescent="0.25">
      <c r="A20" s="19">
        <v>10</v>
      </c>
      <c r="B20" s="45" t="s">
        <v>65</v>
      </c>
      <c r="C20" s="27"/>
      <c r="D20" s="27"/>
      <c r="E20" s="28"/>
      <c r="F20" s="28"/>
      <c r="G20" s="28"/>
      <c r="H20" s="28"/>
      <c r="I20" s="28"/>
      <c r="J20" s="28"/>
      <c r="K20" s="28"/>
      <c r="L20" s="29"/>
    </row>
    <row r="21" spans="1:12" ht="30" x14ac:dyDescent="0.25">
      <c r="A21" s="19">
        <v>11</v>
      </c>
      <c r="B21" s="45" t="s">
        <v>38</v>
      </c>
      <c r="C21" s="27"/>
      <c r="D21" s="27"/>
      <c r="E21" s="28"/>
      <c r="F21" s="28"/>
      <c r="G21" s="28"/>
      <c r="H21" s="28"/>
      <c r="I21" s="28"/>
      <c r="J21" s="28"/>
      <c r="K21" s="28"/>
      <c r="L21" s="29"/>
    </row>
    <row r="22" spans="1:12" x14ac:dyDescent="0.25">
      <c r="A22" s="19">
        <v>12</v>
      </c>
      <c r="B22" s="45" t="s">
        <v>52</v>
      </c>
      <c r="C22" s="27"/>
      <c r="D22" s="27"/>
      <c r="E22" s="28"/>
      <c r="F22" s="28"/>
      <c r="G22" s="28"/>
      <c r="H22" s="28"/>
      <c r="I22" s="28"/>
      <c r="J22" s="28"/>
      <c r="K22" s="28"/>
      <c r="L22" s="29"/>
    </row>
    <row r="23" spans="1:12" ht="30" x14ac:dyDescent="0.25">
      <c r="A23" s="19">
        <v>13</v>
      </c>
      <c r="B23" s="45" t="s">
        <v>51</v>
      </c>
      <c r="C23" s="27"/>
      <c r="D23" s="27"/>
      <c r="E23" s="28"/>
      <c r="F23" s="28"/>
      <c r="G23" s="28"/>
      <c r="H23" s="28"/>
      <c r="I23" s="28"/>
      <c r="J23" s="28"/>
      <c r="K23" s="28"/>
      <c r="L23" s="29"/>
    </row>
    <row r="24" spans="1:12" x14ac:dyDescent="0.25">
      <c r="A24" s="19">
        <v>14</v>
      </c>
      <c r="B24" s="45" t="s">
        <v>50</v>
      </c>
      <c r="C24" s="27"/>
      <c r="D24" s="27"/>
      <c r="E24" s="28"/>
      <c r="F24" s="28"/>
      <c r="G24" s="28"/>
      <c r="H24" s="28"/>
      <c r="I24" s="28"/>
      <c r="J24" s="28"/>
      <c r="K24" s="28"/>
      <c r="L24" s="29"/>
    </row>
    <row r="25" spans="1:12" ht="30" x14ac:dyDescent="0.25">
      <c r="A25" s="19">
        <v>15</v>
      </c>
      <c r="B25" s="45" t="s">
        <v>49</v>
      </c>
      <c r="C25" s="27"/>
      <c r="D25" s="27"/>
      <c r="E25" s="28"/>
      <c r="F25" s="28"/>
      <c r="G25" s="28"/>
      <c r="H25" s="28"/>
      <c r="I25" s="28"/>
      <c r="J25" s="28"/>
      <c r="K25" s="28"/>
      <c r="L25" s="29"/>
    </row>
    <row r="26" spans="1:12" x14ac:dyDescent="0.25">
      <c r="A26" s="19">
        <v>16</v>
      </c>
      <c r="B26" s="45" t="s">
        <v>48</v>
      </c>
      <c r="C26" s="27"/>
      <c r="D26" s="27"/>
      <c r="E26" s="28"/>
      <c r="F26" s="28"/>
      <c r="G26" s="28"/>
      <c r="H26" s="28"/>
      <c r="I26" s="28"/>
      <c r="J26" s="28"/>
      <c r="K26" s="28"/>
      <c r="L26" s="29"/>
    </row>
    <row r="27" spans="1:12" ht="30" x14ac:dyDescent="0.25">
      <c r="A27" s="19">
        <v>17</v>
      </c>
      <c r="B27" s="45" t="s">
        <v>24</v>
      </c>
      <c r="C27" s="4">
        <v>0</v>
      </c>
      <c r="D27" s="27"/>
      <c r="E27" s="22">
        <v>0</v>
      </c>
      <c r="F27" s="28"/>
      <c r="G27" s="22">
        <v>0</v>
      </c>
      <c r="H27" s="28"/>
      <c r="I27" s="22">
        <v>0</v>
      </c>
      <c r="J27" s="28"/>
      <c r="K27" s="22">
        <v>0</v>
      </c>
      <c r="L27" s="29"/>
    </row>
    <row r="28" spans="1:12" ht="30" x14ac:dyDescent="0.25">
      <c r="A28" s="19">
        <v>18</v>
      </c>
      <c r="B28" s="45" t="s">
        <v>40</v>
      </c>
      <c r="C28" s="4">
        <v>0</v>
      </c>
      <c r="D28" s="4">
        <v>0</v>
      </c>
      <c r="E28" s="27"/>
      <c r="F28" s="22">
        <v>0</v>
      </c>
      <c r="G28" s="27"/>
      <c r="H28" s="22">
        <v>0</v>
      </c>
      <c r="I28" s="27"/>
      <c r="J28" s="22">
        <v>0</v>
      </c>
      <c r="K28" s="27"/>
      <c r="L28" s="23">
        <v>0</v>
      </c>
    </row>
    <row r="29" spans="1:12" x14ac:dyDescent="0.25">
      <c r="A29" s="19">
        <v>19</v>
      </c>
      <c r="B29" s="45" t="s">
        <v>22</v>
      </c>
      <c r="C29" s="4">
        <v>0</v>
      </c>
      <c r="D29" s="27"/>
      <c r="E29" s="22">
        <v>0</v>
      </c>
      <c r="F29" s="28"/>
      <c r="G29" s="22">
        <v>0</v>
      </c>
      <c r="H29" s="28"/>
      <c r="I29" s="22">
        <v>0</v>
      </c>
      <c r="J29" s="28"/>
      <c r="K29" s="22">
        <v>0</v>
      </c>
      <c r="L29" s="29"/>
    </row>
    <row r="30" spans="1:12" x14ac:dyDescent="0.25">
      <c r="A30" s="19">
        <v>20</v>
      </c>
      <c r="B30" s="45" t="s">
        <v>23</v>
      </c>
      <c r="C30" s="4">
        <v>0</v>
      </c>
      <c r="D30" s="4">
        <v>0</v>
      </c>
      <c r="E30" s="27"/>
      <c r="F30" s="22">
        <v>0</v>
      </c>
      <c r="G30" s="27"/>
      <c r="H30" s="22">
        <v>0</v>
      </c>
      <c r="I30" s="27"/>
      <c r="J30" s="22">
        <v>0</v>
      </c>
      <c r="K30" s="27"/>
      <c r="L30" s="23">
        <v>0</v>
      </c>
    </row>
    <row r="31" spans="1:12" ht="30" x14ac:dyDescent="0.25">
      <c r="A31" s="19">
        <v>21</v>
      </c>
      <c r="B31" s="45" t="s">
        <v>39</v>
      </c>
      <c r="C31" s="4">
        <v>0</v>
      </c>
      <c r="D31" s="4">
        <v>0</v>
      </c>
      <c r="E31" s="27"/>
      <c r="F31" s="22">
        <v>0</v>
      </c>
      <c r="G31" s="27"/>
      <c r="H31" s="22">
        <v>0</v>
      </c>
      <c r="I31" s="27"/>
      <c r="J31" s="22">
        <v>0</v>
      </c>
      <c r="K31" s="27"/>
      <c r="L31" s="23">
        <v>0</v>
      </c>
    </row>
    <row r="32" spans="1:12" ht="30" x14ac:dyDescent="0.25">
      <c r="A32" s="19">
        <v>22</v>
      </c>
      <c r="B32" s="45" t="s">
        <v>26</v>
      </c>
      <c r="C32" s="27"/>
      <c r="D32" s="4">
        <v>0</v>
      </c>
      <c r="E32" s="27"/>
      <c r="F32" s="22">
        <v>0</v>
      </c>
      <c r="G32" s="27"/>
      <c r="H32" s="22">
        <v>0</v>
      </c>
      <c r="I32" s="27"/>
      <c r="J32" s="22">
        <v>0</v>
      </c>
      <c r="K32" s="27"/>
      <c r="L32" s="23">
        <v>0</v>
      </c>
    </row>
    <row r="33" spans="1:12" ht="30.75" thickBot="1" x14ac:dyDescent="0.3">
      <c r="A33" s="20">
        <v>23</v>
      </c>
      <c r="B33" s="46" t="s">
        <v>27</v>
      </c>
      <c r="C33" s="10">
        <v>0</v>
      </c>
      <c r="D33" s="30"/>
      <c r="E33" s="24">
        <v>0</v>
      </c>
      <c r="F33" s="31"/>
      <c r="G33" s="24">
        <v>0</v>
      </c>
      <c r="H33" s="31"/>
      <c r="I33" s="24">
        <v>0</v>
      </c>
      <c r="J33" s="31"/>
      <c r="K33" s="24">
        <v>0</v>
      </c>
      <c r="L33" s="32"/>
    </row>
    <row r="35" spans="1:12" ht="19.5" thickBot="1" x14ac:dyDescent="0.3">
      <c r="A35" s="76" t="s">
        <v>30</v>
      </c>
      <c r="B35" s="76"/>
      <c r="C35" s="76"/>
      <c r="D35" s="76"/>
      <c r="E35" s="77"/>
      <c r="F35" s="77"/>
      <c r="G35" s="77"/>
      <c r="H35" s="77"/>
      <c r="I35" s="77"/>
      <c r="J35" s="77"/>
      <c r="K35" s="77"/>
      <c r="L35" s="77"/>
    </row>
    <row r="36" spans="1:12" ht="19.5" customHeight="1" x14ac:dyDescent="0.25">
      <c r="A36" s="78"/>
      <c r="B36" s="80" t="s">
        <v>16</v>
      </c>
      <c r="C36" s="80" t="s">
        <v>19</v>
      </c>
      <c r="D36" s="71" t="s">
        <v>47</v>
      </c>
      <c r="E36" s="33"/>
      <c r="F36" s="33"/>
      <c r="G36" s="33"/>
      <c r="H36" s="33"/>
      <c r="I36" s="33"/>
      <c r="J36" s="33"/>
      <c r="K36" s="33"/>
      <c r="L36" s="33"/>
    </row>
    <row r="37" spans="1:12" ht="15.75" thickBot="1" x14ac:dyDescent="0.3">
      <c r="A37" s="79"/>
      <c r="B37" s="81"/>
      <c r="C37" s="81"/>
      <c r="D37" s="72"/>
      <c r="E37" s="33"/>
      <c r="F37" s="33"/>
      <c r="G37" s="33"/>
      <c r="H37" s="33"/>
      <c r="I37" s="33"/>
      <c r="J37" s="33"/>
      <c r="K37" s="33"/>
      <c r="L37" s="33"/>
    </row>
    <row r="38" spans="1:12" ht="7.5" customHeight="1" thickTop="1" x14ac:dyDescent="0.25">
      <c r="A38" s="73"/>
      <c r="B38" s="74"/>
      <c r="C38" s="74"/>
      <c r="D38" s="75"/>
      <c r="E38" s="34"/>
      <c r="F38" s="34"/>
      <c r="G38" s="34"/>
      <c r="H38" s="34"/>
      <c r="I38" s="34"/>
      <c r="J38" s="34"/>
      <c r="K38" s="34"/>
      <c r="L38" s="34"/>
    </row>
    <row r="39" spans="1:12" ht="30" x14ac:dyDescent="0.25">
      <c r="A39" s="35"/>
      <c r="B39" s="42" t="s">
        <v>18</v>
      </c>
      <c r="C39" s="36" t="s">
        <v>20</v>
      </c>
      <c r="D39" s="29"/>
      <c r="E39" s="37"/>
      <c r="F39" s="37"/>
      <c r="G39" s="37"/>
      <c r="H39" s="37"/>
      <c r="I39" s="37"/>
      <c r="J39" s="37"/>
      <c r="K39" s="37"/>
      <c r="L39" s="37"/>
    </row>
    <row r="40" spans="1:12" ht="30" x14ac:dyDescent="0.25">
      <c r="A40" s="35"/>
      <c r="B40" s="42" t="s">
        <v>17</v>
      </c>
      <c r="C40" s="36" t="s">
        <v>21</v>
      </c>
      <c r="D40" s="29"/>
      <c r="E40" s="37"/>
      <c r="F40" s="37"/>
      <c r="G40" s="37"/>
      <c r="H40" s="37"/>
      <c r="I40" s="37"/>
      <c r="J40" s="37"/>
      <c r="K40" s="37"/>
      <c r="L40" s="37"/>
    </row>
    <row r="41" spans="1:12" x14ac:dyDescent="0.25">
      <c r="A41" s="35"/>
      <c r="B41" s="42" t="s">
        <v>60</v>
      </c>
      <c r="C41" s="36" t="s">
        <v>63</v>
      </c>
      <c r="D41" s="29"/>
      <c r="E41" s="37"/>
      <c r="F41" s="37"/>
      <c r="G41" s="37"/>
      <c r="H41" s="37"/>
      <c r="I41" s="37"/>
      <c r="J41" s="37"/>
      <c r="K41" s="37"/>
      <c r="L41" s="37"/>
    </row>
    <row r="42" spans="1:12" x14ac:dyDescent="0.25">
      <c r="A42" s="35"/>
      <c r="B42" s="42" t="s">
        <v>61</v>
      </c>
      <c r="C42" s="36" t="s">
        <v>63</v>
      </c>
      <c r="D42" s="29"/>
      <c r="E42" s="37"/>
      <c r="F42" s="37"/>
      <c r="G42" s="37"/>
      <c r="H42" s="37"/>
      <c r="I42" s="37"/>
      <c r="J42" s="37"/>
      <c r="K42" s="37"/>
      <c r="L42" s="37"/>
    </row>
    <row r="43" spans="1:12" ht="15.75" thickBot="1" x14ac:dyDescent="0.3">
      <c r="A43" s="38"/>
      <c r="B43" s="43" t="s">
        <v>62</v>
      </c>
      <c r="C43" s="39" t="s">
        <v>63</v>
      </c>
      <c r="D43" s="32"/>
      <c r="E43" s="37"/>
      <c r="F43" s="37"/>
      <c r="G43" s="37"/>
      <c r="H43" s="37"/>
      <c r="I43" s="37"/>
      <c r="J43" s="37"/>
      <c r="K43" s="37"/>
      <c r="L43" s="37"/>
    </row>
    <row r="44" spans="1:12" x14ac:dyDescent="0.25">
      <c r="A44" s="40"/>
      <c r="B44" s="40"/>
      <c r="C44" s="40"/>
      <c r="D44" s="40"/>
      <c r="E44" s="40"/>
      <c r="F44" s="40"/>
      <c r="G44" s="40"/>
      <c r="H44" s="40"/>
      <c r="I44" s="40"/>
      <c r="J44" s="40"/>
      <c r="K44" s="40"/>
      <c r="L44" s="40"/>
    </row>
    <row r="45" spans="1:12" x14ac:dyDescent="0.25">
      <c r="A45" s="17" t="s">
        <v>12</v>
      </c>
      <c r="B45" s="6"/>
      <c r="C45" s="6"/>
      <c r="D45" s="6"/>
      <c r="E45" s="6"/>
      <c r="F45" s="6"/>
      <c r="G45" s="6"/>
      <c r="H45" s="6"/>
      <c r="I45" s="6"/>
      <c r="J45" s="6"/>
      <c r="K45" s="6"/>
      <c r="L45" s="6"/>
    </row>
    <row r="46" spans="1:12" x14ac:dyDescent="0.25">
      <c r="A46" s="1" t="s">
        <v>13</v>
      </c>
      <c r="B46" s="47" t="s">
        <v>25</v>
      </c>
      <c r="C46" s="47"/>
      <c r="D46" s="47"/>
      <c r="E46" s="47"/>
      <c r="F46" s="47"/>
      <c r="G46" s="47"/>
      <c r="H46" s="47"/>
      <c r="I46" s="47"/>
      <c r="J46" s="47"/>
      <c r="K46" s="47"/>
      <c r="L46" s="47"/>
    </row>
    <row r="47" spans="1:12" ht="60" customHeight="1" x14ac:dyDescent="0.25">
      <c r="A47" s="1" t="s">
        <v>14</v>
      </c>
      <c r="B47" s="48" t="s">
        <v>69</v>
      </c>
      <c r="C47" s="48"/>
      <c r="D47" s="48"/>
      <c r="E47" s="48"/>
      <c r="F47" s="48"/>
      <c r="G47" s="48"/>
      <c r="H47" s="48"/>
      <c r="I47" s="48"/>
      <c r="J47" s="48"/>
      <c r="K47" s="48"/>
      <c r="L47" s="48"/>
    </row>
    <row r="48" spans="1:12" x14ac:dyDescent="0.25">
      <c r="A48" s="6"/>
      <c r="B48" s="6"/>
      <c r="C48" s="6"/>
      <c r="D48" s="6"/>
      <c r="E48" s="6"/>
      <c r="F48" s="6"/>
      <c r="G48" s="6"/>
      <c r="H48" s="6"/>
      <c r="I48" s="6"/>
      <c r="J48" s="6"/>
      <c r="K48" s="6"/>
      <c r="L48" s="6"/>
    </row>
    <row r="49" spans="1:12" x14ac:dyDescent="0.25">
      <c r="A49" s="6"/>
      <c r="B49" s="6"/>
      <c r="C49" s="6"/>
      <c r="D49" s="6"/>
      <c r="E49" s="6"/>
      <c r="F49" s="6"/>
      <c r="G49" s="6"/>
      <c r="H49" s="6"/>
      <c r="I49" s="6"/>
      <c r="J49" s="6"/>
      <c r="K49" s="6"/>
      <c r="L49" s="6"/>
    </row>
    <row r="50" spans="1:12" x14ac:dyDescent="0.25">
      <c r="A50" s="6"/>
      <c r="B50" s="6"/>
      <c r="C50" s="6"/>
      <c r="D50" s="6"/>
      <c r="E50" s="6"/>
      <c r="F50" s="6"/>
      <c r="G50" s="6"/>
      <c r="H50" s="6"/>
      <c r="I50" s="6"/>
      <c r="J50" s="6"/>
      <c r="K50" s="6"/>
      <c r="L50" s="6"/>
    </row>
    <row r="51" spans="1:12" x14ac:dyDescent="0.25">
      <c r="A51" s="6"/>
      <c r="B51" s="6"/>
      <c r="C51" s="6"/>
      <c r="D51" s="6"/>
      <c r="E51" s="6"/>
      <c r="F51" s="6"/>
      <c r="G51" s="6"/>
      <c r="H51" s="6"/>
      <c r="I51" s="6"/>
      <c r="J51" s="6"/>
      <c r="K51" s="6"/>
      <c r="L51" s="6"/>
    </row>
    <row r="52" spans="1:12"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x14ac:dyDescent="0.25">
      <c r="A57" s="6"/>
      <c r="B57" s="6"/>
      <c r="C57" s="6"/>
      <c r="D57" s="6"/>
      <c r="E57" s="6"/>
      <c r="F57" s="6"/>
      <c r="G57" s="6"/>
      <c r="H57" s="6"/>
      <c r="I57" s="6"/>
      <c r="J57" s="6"/>
      <c r="K57" s="6"/>
      <c r="L57" s="6"/>
    </row>
    <row r="58" spans="1:12" x14ac:dyDescent="0.25">
      <c r="A58" s="6"/>
      <c r="B58" s="6"/>
      <c r="C58" s="6"/>
      <c r="D58" s="6"/>
      <c r="E58" s="6"/>
      <c r="F58" s="6"/>
      <c r="G58" s="6"/>
      <c r="H58" s="6"/>
      <c r="I58" s="6"/>
      <c r="J58" s="6"/>
      <c r="K58" s="6"/>
      <c r="L58" s="6"/>
    </row>
    <row r="59" spans="1:12" x14ac:dyDescent="0.25">
      <c r="A59" s="6"/>
      <c r="B59" s="6"/>
      <c r="C59" s="6"/>
      <c r="D59" s="6"/>
      <c r="E59" s="6"/>
      <c r="F59" s="6"/>
      <c r="G59" s="6"/>
      <c r="H59" s="6"/>
      <c r="I59" s="6"/>
      <c r="J59" s="6"/>
      <c r="K59" s="6"/>
      <c r="L59" s="6"/>
    </row>
    <row r="60" spans="1:12" x14ac:dyDescent="0.25">
      <c r="A60" s="6"/>
      <c r="B60" s="6"/>
      <c r="C60" s="6"/>
      <c r="D60" s="6"/>
      <c r="E60" s="6"/>
      <c r="F60" s="6"/>
      <c r="G60" s="6"/>
      <c r="H60" s="6"/>
      <c r="I60" s="6"/>
      <c r="J60" s="6"/>
      <c r="K60" s="6"/>
      <c r="L60" s="6"/>
    </row>
    <row r="61" spans="1:12" x14ac:dyDescent="0.25">
      <c r="A61" s="6"/>
      <c r="B61" s="6"/>
      <c r="C61" s="6"/>
      <c r="D61" s="6"/>
      <c r="E61" s="6"/>
      <c r="F61" s="6"/>
      <c r="G61" s="6"/>
      <c r="H61" s="6"/>
      <c r="I61" s="6"/>
      <c r="J61" s="6"/>
      <c r="K61" s="6"/>
      <c r="L61" s="6"/>
    </row>
    <row r="62" spans="1:12" x14ac:dyDescent="0.25">
      <c r="A62" s="6"/>
      <c r="B62" s="6"/>
      <c r="C62" s="6"/>
      <c r="D62" s="6"/>
      <c r="E62" s="6"/>
      <c r="F62" s="6"/>
      <c r="G62" s="6"/>
      <c r="H62" s="6"/>
      <c r="I62" s="6"/>
      <c r="J62" s="6"/>
      <c r="K62" s="6"/>
      <c r="L62" s="6"/>
    </row>
    <row r="63" spans="1:12" x14ac:dyDescent="0.25">
      <c r="A63" s="6"/>
      <c r="B63" s="6"/>
      <c r="C63" s="6"/>
      <c r="D63" s="6"/>
      <c r="E63" s="6"/>
      <c r="F63" s="6"/>
      <c r="G63" s="6"/>
      <c r="H63" s="6"/>
      <c r="I63" s="6"/>
      <c r="J63" s="6"/>
      <c r="K63" s="6"/>
      <c r="L63" s="6"/>
    </row>
    <row r="64" spans="1:12" x14ac:dyDescent="0.25">
      <c r="A64" s="6"/>
      <c r="B64" s="6"/>
      <c r="C64" s="6"/>
      <c r="D64" s="6"/>
      <c r="E64" s="6"/>
      <c r="F64" s="6"/>
      <c r="G64" s="6"/>
      <c r="H64" s="6"/>
      <c r="I64" s="6"/>
      <c r="J64" s="6"/>
      <c r="K64" s="6"/>
      <c r="L64" s="6"/>
    </row>
    <row r="65" spans="1:12" x14ac:dyDescent="0.25">
      <c r="A65" s="6"/>
      <c r="B65" s="6"/>
      <c r="C65" s="6"/>
      <c r="D65" s="6"/>
      <c r="E65" s="6"/>
      <c r="F65" s="6"/>
      <c r="G65" s="6"/>
      <c r="H65" s="6"/>
      <c r="I65" s="6"/>
      <c r="J65" s="6"/>
      <c r="K65" s="6"/>
      <c r="L65" s="6"/>
    </row>
    <row r="66" spans="1:12" x14ac:dyDescent="0.25">
      <c r="A66" s="6"/>
      <c r="B66" s="6"/>
      <c r="C66" s="6"/>
      <c r="D66" s="6"/>
      <c r="E66" s="6"/>
      <c r="F66" s="6"/>
      <c r="G66" s="6"/>
      <c r="H66" s="6"/>
      <c r="I66" s="6"/>
      <c r="J66" s="6"/>
      <c r="K66" s="6"/>
      <c r="L66" s="6"/>
    </row>
    <row r="67" spans="1:12" x14ac:dyDescent="0.25">
      <c r="A67" s="6"/>
      <c r="B67" s="6"/>
      <c r="C67" s="6"/>
      <c r="D67" s="6"/>
      <c r="E67" s="6"/>
      <c r="F67" s="6"/>
      <c r="G67" s="6"/>
      <c r="H67" s="6"/>
      <c r="I67" s="6"/>
      <c r="J67" s="6"/>
      <c r="K67" s="6"/>
      <c r="L67" s="6"/>
    </row>
    <row r="68" spans="1:12" x14ac:dyDescent="0.25">
      <c r="A68" s="6"/>
      <c r="B68" s="6"/>
      <c r="C68" s="6"/>
      <c r="D68" s="6"/>
      <c r="E68" s="6"/>
      <c r="F68" s="6"/>
      <c r="G68" s="6"/>
      <c r="H68" s="6"/>
      <c r="I68" s="6"/>
      <c r="J68" s="6"/>
      <c r="K68" s="6"/>
      <c r="L68" s="6"/>
    </row>
  </sheetData>
  <mergeCells count="23">
    <mergeCell ref="A6:L6"/>
    <mergeCell ref="D36:D37"/>
    <mergeCell ref="A38:D38"/>
    <mergeCell ref="A35:L35"/>
    <mergeCell ref="A36:A37"/>
    <mergeCell ref="B36:B37"/>
    <mergeCell ref="C36:C37"/>
    <mergeCell ref="A1:L1"/>
    <mergeCell ref="A2:L2"/>
    <mergeCell ref="A3:L3"/>
    <mergeCell ref="A4:L4"/>
    <mergeCell ref="A5:L5"/>
    <mergeCell ref="B46:L46"/>
    <mergeCell ref="B47:L47"/>
    <mergeCell ref="A7:A9"/>
    <mergeCell ref="B7:B9"/>
    <mergeCell ref="C7:L7"/>
    <mergeCell ref="A10:L10"/>
    <mergeCell ref="C8:D8"/>
    <mergeCell ref="E8:F8"/>
    <mergeCell ref="G8:H8"/>
    <mergeCell ref="I8:J8"/>
    <mergeCell ref="K8:L8"/>
  </mergeCells>
  <pageMargins left="0.70866141732283472" right="0.70866141732283472" top="0.78740157480314965" bottom="0.78740157480314965" header="0.31496062992125984" footer="0.31496062992125984"/>
  <pageSetup paperSize="9" scale="62" fitToHeight="39" orientation="landscape" verticalDpi="0" r:id="rId1"/>
  <rowBreaks count="1" manualBreakCount="1">
    <brk id="34"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A058-9BE6-4153-8969-19B9E6CF729E}">
  <dimension ref="A1:H75"/>
  <sheetViews>
    <sheetView zoomScaleNormal="100" workbookViewId="0">
      <selection activeCell="B54" sqref="B54:H54"/>
    </sheetView>
  </sheetViews>
  <sheetFormatPr defaultRowHeight="15" x14ac:dyDescent="0.25"/>
  <cols>
    <col min="2" max="2" width="47.5703125" customWidth="1"/>
    <col min="3" max="3" width="18.28515625" customWidth="1"/>
    <col min="4" max="4" width="18.42578125" customWidth="1"/>
    <col min="5" max="7" width="18.140625" customWidth="1"/>
    <col min="8" max="8" width="18.28515625" customWidth="1"/>
  </cols>
  <sheetData>
    <row r="1" spans="1:8" ht="18.75" x14ac:dyDescent="0.3">
      <c r="A1" s="65" t="s">
        <v>67</v>
      </c>
      <c r="B1" s="65"/>
      <c r="C1" s="65"/>
      <c r="D1" s="65"/>
      <c r="E1" s="65"/>
      <c r="F1" s="65"/>
      <c r="G1" s="65"/>
      <c r="H1" s="65"/>
    </row>
    <row r="2" spans="1:8" ht="26.25" x14ac:dyDescent="0.4">
      <c r="A2" s="66" t="s">
        <v>15</v>
      </c>
      <c r="B2" s="66"/>
      <c r="C2" s="66"/>
      <c r="D2" s="66"/>
      <c r="E2" s="66"/>
      <c r="F2" s="66"/>
      <c r="G2" s="66"/>
      <c r="H2" s="66"/>
    </row>
    <row r="3" spans="1:8" x14ac:dyDescent="0.25">
      <c r="A3" s="67" t="s">
        <v>29</v>
      </c>
      <c r="B3" s="67"/>
      <c r="C3" s="67"/>
      <c r="D3" s="67"/>
      <c r="E3" s="67"/>
      <c r="F3" s="67"/>
      <c r="G3" s="67"/>
      <c r="H3" s="67"/>
    </row>
    <row r="4" spans="1:8" ht="26.25" x14ac:dyDescent="0.4">
      <c r="A4" s="68" t="s">
        <v>44</v>
      </c>
      <c r="B4" s="68"/>
      <c r="C4" s="68"/>
      <c r="D4" s="68"/>
      <c r="E4" s="68"/>
      <c r="F4" s="68"/>
      <c r="G4" s="68"/>
      <c r="H4" s="68"/>
    </row>
    <row r="5" spans="1:8" x14ac:dyDescent="0.25">
      <c r="A5" s="69"/>
      <c r="B5" s="69"/>
      <c r="C5" s="69"/>
      <c r="D5" s="69"/>
      <c r="E5" s="69"/>
      <c r="F5" s="69"/>
      <c r="G5" s="69"/>
      <c r="H5" s="69"/>
    </row>
    <row r="6" spans="1:8" ht="30" thickBot="1" x14ac:dyDescent="0.45">
      <c r="A6" s="70" t="s">
        <v>41</v>
      </c>
      <c r="B6" s="70"/>
      <c r="C6" s="70"/>
      <c r="D6" s="70"/>
      <c r="E6" s="70"/>
      <c r="F6" s="70"/>
      <c r="G6" s="70"/>
      <c r="H6" s="70"/>
    </row>
    <row r="7" spans="1:8" x14ac:dyDescent="0.25">
      <c r="A7" s="49" t="s">
        <v>45</v>
      </c>
      <c r="B7" s="52" t="s">
        <v>11</v>
      </c>
      <c r="C7" s="55" t="s">
        <v>8</v>
      </c>
      <c r="D7" s="55"/>
      <c r="E7" s="55"/>
      <c r="F7" s="56"/>
      <c r="G7" s="56"/>
      <c r="H7" s="57"/>
    </row>
    <row r="8" spans="1:8" ht="15.75" thickBot="1" x14ac:dyDescent="0.3">
      <c r="A8" s="51"/>
      <c r="B8" s="54"/>
      <c r="C8" s="8" t="s">
        <v>53</v>
      </c>
      <c r="D8" s="8" t="s">
        <v>54</v>
      </c>
      <c r="E8" s="8" t="s">
        <v>55</v>
      </c>
      <c r="F8" s="8" t="s">
        <v>56</v>
      </c>
      <c r="G8" s="8" t="s">
        <v>57</v>
      </c>
      <c r="H8" s="9" t="s">
        <v>35</v>
      </c>
    </row>
    <row r="9" spans="1:8" ht="8.25" customHeight="1" thickTop="1" x14ac:dyDescent="0.25">
      <c r="A9" s="58"/>
      <c r="B9" s="59"/>
      <c r="C9" s="59"/>
      <c r="D9" s="59"/>
      <c r="E9" s="59"/>
      <c r="F9" s="60"/>
      <c r="G9" s="60"/>
      <c r="H9" s="61"/>
    </row>
    <row r="10" spans="1:8" x14ac:dyDescent="0.25">
      <c r="A10" s="19">
        <v>1</v>
      </c>
      <c r="B10" s="44" t="s">
        <v>0</v>
      </c>
      <c r="C10" s="21">
        <f>Ceník!C11+Ceník!D11</f>
        <v>0</v>
      </c>
      <c r="D10" s="21">
        <f>Ceník!E11+Ceník!F11</f>
        <v>0</v>
      </c>
      <c r="E10" s="21">
        <f>Ceník!G11+Ceník!H11</f>
        <v>0</v>
      </c>
      <c r="F10" s="21">
        <f>Ceník!I11+Ceník!J11</f>
        <v>0</v>
      </c>
      <c r="G10" s="21">
        <f>Ceník!K11+Ceník!L11</f>
        <v>0</v>
      </c>
      <c r="H10" s="3">
        <f>SUM(C10:G10)</f>
        <v>0</v>
      </c>
    </row>
    <row r="11" spans="1:8" x14ac:dyDescent="0.25">
      <c r="A11" s="19">
        <v>2</v>
      </c>
      <c r="B11" s="44" t="s">
        <v>1</v>
      </c>
      <c r="C11" s="21">
        <f>Ceník!C12+Ceník!D12</f>
        <v>0</v>
      </c>
      <c r="D11" s="21">
        <f>Ceník!E12+Ceník!F12</f>
        <v>0</v>
      </c>
      <c r="E11" s="21">
        <f>Ceník!G12+Ceník!H12</f>
        <v>0</v>
      </c>
      <c r="F11" s="21">
        <f>Ceník!I12+Ceník!J12</f>
        <v>0</v>
      </c>
      <c r="G11" s="21">
        <f>Ceník!K12+Ceník!L12</f>
        <v>0</v>
      </c>
      <c r="H11" s="3">
        <f t="shared" ref="H11:H32" si="0">SUM(C11:G11)</f>
        <v>0</v>
      </c>
    </row>
    <row r="12" spans="1:8" x14ac:dyDescent="0.25">
      <c r="A12" s="19">
        <v>3</v>
      </c>
      <c r="B12" s="44" t="s">
        <v>2</v>
      </c>
      <c r="C12" s="21">
        <f>Ceník!C13+Ceník!D13</f>
        <v>0</v>
      </c>
      <c r="D12" s="21">
        <f>Ceník!E13+Ceník!F13</f>
        <v>0</v>
      </c>
      <c r="E12" s="21">
        <f>Ceník!G13+Ceník!H13</f>
        <v>0</v>
      </c>
      <c r="F12" s="21">
        <f>Ceník!I13+Ceník!J13</f>
        <v>0</v>
      </c>
      <c r="G12" s="21">
        <f>Ceník!K13+Ceník!L13</f>
        <v>0</v>
      </c>
      <c r="H12" s="3">
        <f t="shared" si="0"/>
        <v>0</v>
      </c>
    </row>
    <row r="13" spans="1:8" x14ac:dyDescent="0.25">
      <c r="A13" s="19">
        <v>4</v>
      </c>
      <c r="B13" s="44" t="s">
        <v>36</v>
      </c>
      <c r="C13" s="21">
        <f>Ceník!C14+Ceník!D14</f>
        <v>0</v>
      </c>
      <c r="D13" s="21">
        <f>Ceník!E14+Ceník!F14</f>
        <v>0</v>
      </c>
      <c r="E13" s="21">
        <f>Ceník!G14+Ceník!H14</f>
        <v>0</v>
      </c>
      <c r="F13" s="21">
        <f>Ceník!I14+Ceník!J14</f>
        <v>0</v>
      </c>
      <c r="G13" s="21">
        <f>Ceník!K14+Ceník!L14</f>
        <v>0</v>
      </c>
      <c r="H13" s="3">
        <f t="shared" si="0"/>
        <v>0</v>
      </c>
    </row>
    <row r="14" spans="1:8" x14ac:dyDescent="0.25">
      <c r="A14" s="19">
        <v>5</v>
      </c>
      <c r="B14" s="44" t="s">
        <v>3</v>
      </c>
      <c r="C14" s="21">
        <f>Ceník!C15+Ceník!D15</f>
        <v>0</v>
      </c>
      <c r="D14" s="21">
        <f>Ceník!E15+Ceník!F15</f>
        <v>0</v>
      </c>
      <c r="E14" s="21">
        <f>Ceník!G15+Ceník!H15</f>
        <v>0</v>
      </c>
      <c r="F14" s="21">
        <f>Ceník!I15+Ceník!J15</f>
        <v>0</v>
      </c>
      <c r="G14" s="21">
        <f>Ceník!K15+Ceník!L15</f>
        <v>0</v>
      </c>
      <c r="H14" s="3">
        <f t="shared" si="0"/>
        <v>0</v>
      </c>
    </row>
    <row r="15" spans="1:8" x14ac:dyDescent="0.25">
      <c r="A15" s="19">
        <v>6</v>
      </c>
      <c r="B15" s="44" t="s">
        <v>4</v>
      </c>
      <c r="C15" s="21">
        <f>Ceník!C16+Ceník!D16</f>
        <v>0</v>
      </c>
      <c r="D15" s="21">
        <f>Ceník!E16+Ceník!F16</f>
        <v>0</v>
      </c>
      <c r="E15" s="21">
        <f>Ceník!G16+Ceník!H16</f>
        <v>0</v>
      </c>
      <c r="F15" s="21">
        <f>Ceník!I16+Ceník!J16</f>
        <v>0</v>
      </c>
      <c r="G15" s="21">
        <f>Ceník!K16+Ceník!L16</f>
        <v>0</v>
      </c>
      <c r="H15" s="3">
        <f t="shared" si="0"/>
        <v>0</v>
      </c>
    </row>
    <row r="16" spans="1:8" ht="30" x14ac:dyDescent="0.25">
      <c r="A16" s="19">
        <v>7</v>
      </c>
      <c r="B16" s="44" t="s">
        <v>5</v>
      </c>
      <c r="C16" s="21">
        <f>Ceník!C17+Ceník!D17</f>
        <v>0</v>
      </c>
      <c r="D16" s="21">
        <f>Ceník!E17+Ceník!F17</f>
        <v>0</v>
      </c>
      <c r="E16" s="21">
        <f>Ceník!G17+Ceník!H17</f>
        <v>0</v>
      </c>
      <c r="F16" s="21">
        <f>Ceník!I17+Ceník!J17</f>
        <v>0</v>
      </c>
      <c r="G16" s="21">
        <f>Ceník!K17+Ceník!L17</f>
        <v>0</v>
      </c>
      <c r="H16" s="3">
        <f t="shared" si="0"/>
        <v>0</v>
      </c>
    </row>
    <row r="17" spans="1:8" x14ac:dyDescent="0.25">
      <c r="A17" s="19">
        <v>8</v>
      </c>
      <c r="B17" s="44" t="s">
        <v>6</v>
      </c>
      <c r="C17" s="21">
        <f>Ceník!C18+Ceník!D18</f>
        <v>0</v>
      </c>
      <c r="D17" s="21">
        <f>Ceník!E18+Ceník!F18</f>
        <v>0</v>
      </c>
      <c r="E17" s="21">
        <f>Ceník!G18+Ceník!H18</f>
        <v>0</v>
      </c>
      <c r="F17" s="21">
        <f>Ceník!I18+Ceník!J18</f>
        <v>0</v>
      </c>
      <c r="G17" s="21">
        <f>Ceník!K18+Ceník!L18</f>
        <v>0</v>
      </c>
      <c r="H17" s="3">
        <f t="shared" si="0"/>
        <v>0</v>
      </c>
    </row>
    <row r="18" spans="1:8" x14ac:dyDescent="0.25">
      <c r="A18" s="19">
        <v>9</v>
      </c>
      <c r="B18" s="44" t="s">
        <v>7</v>
      </c>
      <c r="C18" s="21">
        <f>Ceník!C19+Ceník!D19</f>
        <v>0</v>
      </c>
      <c r="D18" s="21">
        <f>Ceník!E19+Ceník!F19</f>
        <v>0</v>
      </c>
      <c r="E18" s="21">
        <f>Ceník!G19+Ceník!H19</f>
        <v>0</v>
      </c>
      <c r="F18" s="21">
        <f>Ceník!I19+Ceník!J19</f>
        <v>0</v>
      </c>
      <c r="G18" s="21">
        <f>Ceník!K19+Ceník!L19</f>
        <v>0</v>
      </c>
      <c r="H18" s="3">
        <f t="shared" si="0"/>
        <v>0</v>
      </c>
    </row>
    <row r="19" spans="1:8" ht="30" x14ac:dyDescent="0.25">
      <c r="A19" s="19">
        <v>10</v>
      </c>
      <c r="B19" s="44" t="s">
        <v>66</v>
      </c>
      <c r="C19" s="21">
        <f>Ceník!C20+Ceník!D20</f>
        <v>0</v>
      </c>
      <c r="D19" s="21">
        <f>Ceník!E20+Ceník!F20</f>
        <v>0</v>
      </c>
      <c r="E19" s="21">
        <f>Ceník!G20+Ceník!H20</f>
        <v>0</v>
      </c>
      <c r="F19" s="21">
        <f>Ceník!I20+Ceník!J20</f>
        <v>0</v>
      </c>
      <c r="G19" s="21">
        <f>Ceník!K20+Ceník!L20</f>
        <v>0</v>
      </c>
      <c r="H19" s="3">
        <f t="shared" si="0"/>
        <v>0</v>
      </c>
    </row>
    <row r="20" spans="1:8" ht="30" x14ac:dyDescent="0.25">
      <c r="A20" s="19">
        <v>11</v>
      </c>
      <c r="B20" s="44" t="s">
        <v>38</v>
      </c>
      <c r="C20" s="21">
        <f>Ceník!C21+Ceník!D21</f>
        <v>0</v>
      </c>
      <c r="D20" s="21">
        <f>Ceník!E21+Ceník!F21</f>
        <v>0</v>
      </c>
      <c r="E20" s="21">
        <f>Ceník!G21+Ceník!H21</f>
        <v>0</v>
      </c>
      <c r="F20" s="21">
        <f>Ceník!I21+Ceník!J21</f>
        <v>0</v>
      </c>
      <c r="G20" s="21">
        <f>Ceník!K21+Ceník!L21</f>
        <v>0</v>
      </c>
      <c r="H20" s="3">
        <f t="shared" si="0"/>
        <v>0</v>
      </c>
    </row>
    <row r="21" spans="1:8" x14ac:dyDescent="0.25">
      <c r="A21" s="19">
        <v>12</v>
      </c>
      <c r="B21" s="44" t="s">
        <v>52</v>
      </c>
      <c r="C21" s="21">
        <f>Ceník!C22+Ceník!D22</f>
        <v>0</v>
      </c>
      <c r="D21" s="21">
        <f>Ceník!E22+Ceník!F22</f>
        <v>0</v>
      </c>
      <c r="E21" s="21">
        <f>Ceník!G22+Ceník!H22</f>
        <v>0</v>
      </c>
      <c r="F21" s="21">
        <f>Ceník!I22+Ceník!J22</f>
        <v>0</v>
      </c>
      <c r="G21" s="21">
        <f>Ceník!K22+Ceník!L22</f>
        <v>0</v>
      </c>
      <c r="H21" s="3">
        <f t="shared" si="0"/>
        <v>0</v>
      </c>
    </row>
    <row r="22" spans="1:8" ht="30" x14ac:dyDescent="0.25">
      <c r="A22" s="19">
        <v>13</v>
      </c>
      <c r="B22" s="44" t="s">
        <v>51</v>
      </c>
      <c r="C22" s="21">
        <f>Ceník!C23+Ceník!D23</f>
        <v>0</v>
      </c>
      <c r="D22" s="21">
        <f>Ceník!E23+Ceník!F23</f>
        <v>0</v>
      </c>
      <c r="E22" s="21">
        <f>Ceník!G23+Ceník!H23</f>
        <v>0</v>
      </c>
      <c r="F22" s="21">
        <f>Ceník!I23+Ceník!J23</f>
        <v>0</v>
      </c>
      <c r="G22" s="21">
        <f>Ceník!K23+Ceník!L23</f>
        <v>0</v>
      </c>
      <c r="H22" s="3">
        <f t="shared" si="0"/>
        <v>0</v>
      </c>
    </row>
    <row r="23" spans="1:8" x14ac:dyDescent="0.25">
      <c r="A23" s="19">
        <v>14</v>
      </c>
      <c r="B23" s="44" t="s">
        <v>50</v>
      </c>
      <c r="C23" s="21">
        <f>Ceník!C24+Ceník!D24</f>
        <v>0</v>
      </c>
      <c r="D23" s="21">
        <f>Ceník!E24+Ceník!F24</f>
        <v>0</v>
      </c>
      <c r="E23" s="21">
        <f>Ceník!G24+Ceník!H24</f>
        <v>0</v>
      </c>
      <c r="F23" s="21">
        <f>Ceník!I24+Ceník!J24</f>
        <v>0</v>
      </c>
      <c r="G23" s="21">
        <f>Ceník!K24+Ceník!L24</f>
        <v>0</v>
      </c>
      <c r="H23" s="3">
        <f t="shared" si="0"/>
        <v>0</v>
      </c>
    </row>
    <row r="24" spans="1:8" ht="30" x14ac:dyDescent="0.25">
      <c r="A24" s="19">
        <v>15</v>
      </c>
      <c r="B24" s="44" t="s">
        <v>49</v>
      </c>
      <c r="C24" s="21">
        <f>Ceník!C25+Ceník!D25</f>
        <v>0</v>
      </c>
      <c r="D24" s="21">
        <f>Ceník!E25+Ceník!F25</f>
        <v>0</v>
      </c>
      <c r="E24" s="21">
        <f>Ceník!G25+Ceník!H25</f>
        <v>0</v>
      </c>
      <c r="F24" s="21">
        <f>Ceník!I25+Ceník!J25</f>
        <v>0</v>
      </c>
      <c r="G24" s="21">
        <f>Ceník!K25+Ceník!L25</f>
        <v>0</v>
      </c>
      <c r="H24" s="3">
        <f t="shared" si="0"/>
        <v>0</v>
      </c>
    </row>
    <row r="25" spans="1:8" x14ac:dyDescent="0.25">
      <c r="A25" s="19">
        <v>16</v>
      </c>
      <c r="B25" s="44" t="s">
        <v>48</v>
      </c>
      <c r="C25" s="21">
        <f>Ceník!C26+Ceník!D26</f>
        <v>0</v>
      </c>
      <c r="D25" s="21">
        <f>Ceník!E26+Ceník!F26</f>
        <v>0</v>
      </c>
      <c r="E25" s="21">
        <f>Ceník!G26+Ceník!H26</f>
        <v>0</v>
      </c>
      <c r="F25" s="21">
        <f>Ceník!I26+Ceník!J26</f>
        <v>0</v>
      </c>
      <c r="G25" s="21">
        <f>Ceník!K26+Ceník!L26</f>
        <v>0</v>
      </c>
      <c r="H25" s="3">
        <f t="shared" si="0"/>
        <v>0</v>
      </c>
    </row>
    <row r="26" spans="1:8" ht="30" x14ac:dyDescent="0.25">
      <c r="A26" s="19">
        <v>17</v>
      </c>
      <c r="B26" s="44" t="s">
        <v>24</v>
      </c>
      <c r="C26" s="21">
        <f>Ceník!C27+Ceník!D27</f>
        <v>0</v>
      </c>
      <c r="D26" s="21">
        <f>Ceník!E27+Ceník!F27</f>
        <v>0</v>
      </c>
      <c r="E26" s="21">
        <f>Ceník!G27+Ceník!H27</f>
        <v>0</v>
      </c>
      <c r="F26" s="21">
        <f>Ceník!I27+Ceník!J27</f>
        <v>0</v>
      </c>
      <c r="G26" s="21">
        <f>Ceník!K27+Ceník!L27</f>
        <v>0</v>
      </c>
      <c r="H26" s="3">
        <f t="shared" si="0"/>
        <v>0</v>
      </c>
    </row>
    <row r="27" spans="1:8" ht="30" x14ac:dyDescent="0.25">
      <c r="A27" s="19">
        <v>18</v>
      </c>
      <c r="B27" s="44" t="s">
        <v>40</v>
      </c>
      <c r="C27" s="21">
        <f>Ceník!C28+Ceník!D28</f>
        <v>0</v>
      </c>
      <c r="D27" s="21">
        <f>Ceník!E28+Ceník!F28</f>
        <v>0</v>
      </c>
      <c r="E27" s="21">
        <f>Ceník!G28+Ceník!H28</f>
        <v>0</v>
      </c>
      <c r="F27" s="21">
        <f>Ceník!I28+Ceník!J28</f>
        <v>0</v>
      </c>
      <c r="G27" s="21">
        <f>Ceník!K28+Ceník!L28</f>
        <v>0</v>
      </c>
      <c r="H27" s="3">
        <f t="shared" si="0"/>
        <v>0</v>
      </c>
    </row>
    <row r="28" spans="1:8" x14ac:dyDescent="0.25">
      <c r="A28" s="19">
        <v>19</v>
      </c>
      <c r="B28" s="44" t="s">
        <v>22</v>
      </c>
      <c r="C28" s="21">
        <f>Ceník!C29+Ceník!D29</f>
        <v>0</v>
      </c>
      <c r="D28" s="21">
        <f>Ceník!E29+Ceník!F29</f>
        <v>0</v>
      </c>
      <c r="E28" s="21">
        <f>Ceník!G29+Ceník!H29</f>
        <v>0</v>
      </c>
      <c r="F28" s="21">
        <f>Ceník!I29+Ceník!J29</f>
        <v>0</v>
      </c>
      <c r="G28" s="21">
        <f>Ceník!K29+Ceník!L29</f>
        <v>0</v>
      </c>
      <c r="H28" s="3">
        <f t="shared" si="0"/>
        <v>0</v>
      </c>
    </row>
    <row r="29" spans="1:8" x14ac:dyDescent="0.25">
      <c r="A29" s="19">
        <v>20</v>
      </c>
      <c r="B29" s="44" t="s">
        <v>23</v>
      </c>
      <c r="C29" s="21">
        <f>Ceník!C30+Ceník!D30</f>
        <v>0</v>
      </c>
      <c r="D29" s="21">
        <f>Ceník!E30+Ceník!F30</f>
        <v>0</v>
      </c>
      <c r="E29" s="21">
        <f>Ceník!G30+Ceník!H30</f>
        <v>0</v>
      </c>
      <c r="F29" s="21">
        <f>Ceník!I30+Ceník!J30</f>
        <v>0</v>
      </c>
      <c r="G29" s="21">
        <f>Ceník!K30+Ceník!L30</f>
        <v>0</v>
      </c>
      <c r="H29" s="3">
        <f t="shared" si="0"/>
        <v>0</v>
      </c>
    </row>
    <row r="30" spans="1:8" ht="30" x14ac:dyDescent="0.25">
      <c r="A30" s="19">
        <v>21</v>
      </c>
      <c r="B30" s="44" t="s">
        <v>39</v>
      </c>
      <c r="C30" s="21">
        <f>Ceník!C31+Ceník!D31</f>
        <v>0</v>
      </c>
      <c r="D30" s="21">
        <f>Ceník!E31+Ceník!F31</f>
        <v>0</v>
      </c>
      <c r="E30" s="21">
        <f>Ceník!G31+Ceník!H31</f>
        <v>0</v>
      </c>
      <c r="F30" s="21">
        <f>Ceník!I31+Ceník!J31</f>
        <v>0</v>
      </c>
      <c r="G30" s="21">
        <f>Ceník!K31+Ceník!L31</f>
        <v>0</v>
      </c>
      <c r="H30" s="3">
        <f t="shared" si="0"/>
        <v>0</v>
      </c>
    </row>
    <row r="31" spans="1:8" ht="30" x14ac:dyDescent="0.25">
      <c r="A31" s="19">
        <v>22</v>
      </c>
      <c r="B31" s="44" t="s">
        <v>26</v>
      </c>
      <c r="C31" s="21">
        <f>Ceník!C32+Ceník!D32</f>
        <v>0</v>
      </c>
      <c r="D31" s="21">
        <f>Ceník!E32+Ceník!F32</f>
        <v>0</v>
      </c>
      <c r="E31" s="21">
        <f>Ceník!G32+Ceník!H32</f>
        <v>0</v>
      </c>
      <c r="F31" s="21">
        <f>Ceník!I32+Ceník!J32</f>
        <v>0</v>
      </c>
      <c r="G31" s="21">
        <f>Ceník!K32+Ceník!L32</f>
        <v>0</v>
      </c>
      <c r="H31" s="3">
        <f t="shared" si="0"/>
        <v>0</v>
      </c>
    </row>
    <row r="32" spans="1:8" ht="30" x14ac:dyDescent="0.25">
      <c r="A32" s="19">
        <v>23</v>
      </c>
      <c r="B32" s="44" t="s">
        <v>27</v>
      </c>
      <c r="C32" s="21">
        <f>Ceník!C33+Ceník!D33</f>
        <v>0</v>
      </c>
      <c r="D32" s="21">
        <f>Ceník!E33+Ceník!F33</f>
        <v>0</v>
      </c>
      <c r="E32" s="21">
        <f>Ceník!G33+Ceník!H33</f>
        <v>0</v>
      </c>
      <c r="F32" s="21">
        <f>Ceník!I33+Ceník!J33</f>
        <v>0</v>
      </c>
      <c r="G32" s="21">
        <f>Ceník!K33+Ceník!L33</f>
        <v>0</v>
      </c>
      <c r="H32" s="3">
        <f t="shared" si="0"/>
        <v>0</v>
      </c>
    </row>
    <row r="33" spans="1:8" ht="6" customHeight="1" x14ac:dyDescent="0.25">
      <c r="A33" s="104"/>
      <c r="B33" s="105"/>
      <c r="C33" s="105"/>
      <c r="D33" s="105"/>
      <c r="E33" s="105"/>
      <c r="F33" s="106"/>
      <c r="G33" s="106"/>
      <c r="H33" s="107"/>
    </row>
    <row r="34" spans="1:8" ht="15.75" thickBot="1" x14ac:dyDescent="0.3">
      <c r="A34" s="90" t="s">
        <v>34</v>
      </c>
      <c r="B34" s="91"/>
      <c r="C34" s="91"/>
      <c r="D34" s="91"/>
      <c r="E34" s="91"/>
      <c r="F34" s="91"/>
      <c r="G34" s="92"/>
      <c r="H34" s="16">
        <f>SUM(H10:H32)</f>
        <v>0</v>
      </c>
    </row>
    <row r="36" spans="1:8" ht="24" thickBot="1" x14ac:dyDescent="0.3">
      <c r="A36" s="114" t="s">
        <v>42</v>
      </c>
      <c r="B36" s="114"/>
      <c r="C36" s="114"/>
      <c r="D36" s="114"/>
      <c r="E36" s="114"/>
      <c r="F36" s="114"/>
      <c r="G36" s="114"/>
      <c r="H36" s="114"/>
    </row>
    <row r="37" spans="1:8" ht="19.5" customHeight="1" x14ac:dyDescent="0.25">
      <c r="A37" s="111"/>
      <c r="B37" s="93" t="s">
        <v>16</v>
      </c>
      <c r="C37" s="94"/>
      <c r="D37" s="95"/>
      <c r="E37" s="88" t="s">
        <v>19</v>
      </c>
      <c r="F37" s="85" t="s">
        <v>8</v>
      </c>
      <c r="G37" s="86"/>
      <c r="H37" s="87"/>
    </row>
    <row r="38" spans="1:8" ht="15.75" thickBot="1" x14ac:dyDescent="0.3">
      <c r="A38" s="112"/>
      <c r="B38" s="96"/>
      <c r="C38" s="97"/>
      <c r="D38" s="98"/>
      <c r="E38" s="89"/>
      <c r="F38" s="14" t="s">
        <v>31</v>
      </c>
      <c r="G38" s="14" t="s">
        <v>9</v>
      </c>
      <c r="H38" s="15" t="s">
        <v>35</v>
      </c>
    </row>
    <row r="39" spans="1:8" ht="6.75" customHeight="1" thickTop="1" x14ac:dyDescent="0.25">
      <c r="A39" s="108"/>
      <c r="B39" s="109"/>
      <c r="C39" s="109"/>
      <c r="D39" s="109"/>
      <c r="E39" s="109"/>
      <c r="F39" s="109"/>
      <c r="G39" s="109"/>
      <c r="H39" s="110"/>
    </row>
    <row r="40" spans="1:8" x14ac:dyDescent="0.25">
      <c r="A40" s="2"/>
      <c r="B40" s="99" t="s">
        <v>18</v>
      </c>
      <c r="C40" s="99"/>
      <c r="D40" s="99"/>
      <c r="E40" s="7" t="s">
        <v>20</v>
      </c>
      <c r="F40" s="11">
        <f>Ceník!D39</f>
        <v>0</v>
      </c>
      <c r="G40" s="11">
        <f>F40*5</f>
        <v>0</v>
      </c>
      <c r="H40" s="5">
        <f>5*G40</f>
        <v>0</v>
      </c>
    </row>
    <row r="41" spans="1:8" x14ac:dyDescent="0.25">
      <c r="A41" s="2"/>
      <c r="B41" s="99" t="s">
        <v>17</v>
      </c>
      <c r="C41" s="99"/>
      <c r="D41" s="99"/>
      <c r="E41" s="7" t="s">
        <v>21</v>
      </c>
      <c r="F41" s="11">
        <f>Ceník!D40</f>
        <v>0</v>
      </c>
      <c r="G41" s="11">
        <f>F41*2*5*5</f>
        <v>0</v>
      </c>
      <c r="H41" s="5">
        <f>5*G41</f>
        <v>0</v>
      </c>
    </row>
    <row r="42" spans="1:8" x14ac:dyDescent="0.25">
      <c r="A42" s="2"/>
      <c r="B42" s="82" t="s">
        <v>60</v>
      </c>
      <c r="C42" s="83"/>
      <c r="D42" s="84"/>
      <c r="E42" s="7" t="s">
        <v>63</v>
      </c>
      <c r="F42" s="11">
        <f>Ceník!D41</f>
        <v>0</v>
      </c>
      <c r="G42" s="41" t="s">
        <v>64</v>
      </c>
      <c r="H42" s="5">
        <f>F42</f>
        <v>0</v>
      </c>
    </row>
    <row r="43" spans="1:8" x14ac:dyDescent="0.25">
      <c r="A43" s="2"/>
      <c r="B43" s="82" t="s">
        <v>61</v>
      </c>
      <c r="C43" s="83"/>
      <c r="D43" s="84"/>
      <c r="E43" s="7" t="s">
        <v>63</v>
      </c>
      <c r="F43" s="11">
        <f>Ceník!D42</f>
        <v>0</v>
      </c>
      <c r="G43" s="41" t="s">
        <v>64</v>
      </c>
      <c r="H43" s="5">
        <f>F43</f>
        <v>0</v>
      </c>
    </row>
    <row r="44" spans="1:8" x14ac:dyDescent="0.25">
      <c r="A44" s="2"/>
      <c r="B44" s="82" t="s">
        <v>62</v>
      </c>
      <c r="C44" s="83"/>
      <c r="D44" s="84"/>
      <c r="E44" s="7" t="s">
        <v>63</v>
      </c>
      <c r="F44" s="11">
        <f>Ceník!D43</f>
        <v>0</v>
      </c>
      <c r="G44" s="41" t="s">
        <v>64</v>
      </c>
      <c r="H44" s="5">
        <f>F44</f>
        <v>0</v>
      </c>
    </row>
    <row r="45" spans="1:8" ht="6.75" customHeight="1" x14ac:dyDescent="0.25">
      <c r="A45" s="58"/>
      <c r="B45" s="59"/>
      <c r="C45" s="59"/>
      <c r="D45" s="59"/>
      <c r="E45" s="59"/>
      <c r="F45" s="60"/>
      <c r="G45" s="60"/>
      <c r="H45" s="61"/>
    </row>
    <row r="46" spans="1:8" ht="15.75" thickBot="1" x14ac:dyDescent="0.3">
      <c r="A46" s="100" t="s">
        <v>33</v>
      </c>
      <c r="B46" s="101"/>
      <c r="C46" s="101"/>
      <c r="D46" s="101"/>
      <c r="E46" s="101"/>
      <c r="F46" s="25"/>
      <c r="G46" s="25"/>
      <c r="H46" s="16">
        <f>SUM(H40:H44)</f>
        <v>0</v>
      </c>
    </row>
    <row r="47" spans="1:8" x14ac:dyDescent="0.25">
      <c r="A47" s="12"/>
      <c r="B47" s="12"/>
      <c r="C47" s="12"/>
      <c r="D47" s="12"/>
      <c r="E47" s="12"/>
      <c r="F47" s="12"/>
      <c r="G47" s="12"/>
      <c r="H47" s="13"/>
    </row>
    <row r="48" spans="1:8" ht="19.5" thickBot="1" x14ac:dyDescent="0.3">
      <c r="A48" s="113" t="s">
        <v>37</v>
      </c>
      <c r="B48" s="113"/>
      <c r="C48" s="113"/>
      <c r="D48" s="113"/>
      <c r="E48" s="113"/>
      <c r="F48" s="113"/>
      <c r="G48" s="113"/>
      <c r="H48" s="113"/>
    </row>
    <row r="49" spans="1:8" ht="15.75" thickBot="1" x14ac:dyDescent="0.3">
      <c r="A49" s="102" t="s">
        <v>10</v>
      </c>
      <c r="B49" s="103"/>
      <c r="C49" s="103"/>
      <c r="D49" s="103"/>
      <c r="E49" s="103"/>
      <c r="F49" s="26"/>
      <c r="G49" s="26"/>
      <c r="H49" s="18">
        <f>H46+H34</f>
        <v>0</v>
      </c>
    </row>
    <row r="50" spans="1:8" x14ac:dyDescent="0.25">
      <c r="A50" s="12"/>
      <c r="B50" s="12"/>
      <c r="C50" s="12"/>
      <c r="D50" s="12"/>
      <c r="E50" s="12"/>
      <c r="F50" s="12"/>
      <c r="G50" s="12"/>
      <c r="H50" s="13"/>
    </row>
    <row r="51" spans="1:8" x14ac:dyDescent="0.25">
      <c r="A51" s="17" t="s">
        <v>12</v>
      </c>
      <c r="B51" s="6"/>
      <c r="C51" s="6"/>
      <c r="D51" s="6"/>
      <c r="E51" s="6"/>
      <c r="F51" s="6"/>
      <c r="G51" s="6"/>
      <c r="H51" s="6"/>
    </row>
    <row r="52" spans="1:8" x14ac:dyDescent="0.25">
      <c r="A52" s="1" t="s">
        <v>13</v>
      </c>
      <c r="B52" s="47" t="s">
        <v>25</v>
      </c>
      <c r="C52" s="47"/>
      <c r="D52" s="47"/>
      <c r="E52" s="47"/>
      <c r="F52" s="47"/>
      <c r="G52" s="47"/>
      <c r="H52" s="47"/>
    </row>
    <row r="53" spans="1:8" ht="49.5" customHeight="1" x14ac:dyDescent="0.25">
      <c r="A53" s="1" t="s">
        <v>14</v>
      </c>
      <c r="B53" s="48" t="s">
        <v>43</v>
      </c>
      <c r="C53" s="48"/>
      <c r="D53" s="48"/>
      <c r="E53" s="48"/>
      <c r="F53" s="48"/>
      <c r="G53" s="48"/>
      <c r="H53" s="48"/>
    </row>
    <row r="54" spans="1:8" ht="29.25" customHeight="1" x14ac:dyDescent="0.25">
      <c r="A54" s="1" t="s">
        <v>32</v>
      </c>
      <c r="B54" s="48" t="s">
        <v>68</v>
      </c>
      <c r="C54" s="48"/>
      <c r="D54" s="48"/>
      <c r="E54" s="48"/>
      <c r="F54" s="48"/>
      <c r="G54" s="48"/>
      <c r="H54" s="48"/>
    </row>
    <row r="55" spans="1:8" x14ac:dyDescent="0.25">
      <c r="A55" s="6"/>
      <c r="B55" s="6"/>
      <c r="C55" s="6"/>
      <c r="D55" s="6"/>
      <c r="E55" s="6"/>
      <c r="F55" s="6"/>
      <c r="G55" s="6"/>
      <c r="H55" s="6"/>
    </row>
    <row r="56" spans="1:8" x14ac:dyDescent="0.25">
      <c r="A56" s="6"/>
      <c r="B56" s="6"/>
      <c r="C56" s="6"/>
      <c r="D56" s="6"/>
      <c r="E56" s="6"/>
      <c r="F56" s="6"/>
      <c r="G56" s="6"/>
      <c r="H56" s="6"/>
    </row>
    <row r="57" spans="1:8" x14ac:dyDescent="0.25">
      <c r="A57" s="6"/>
      <c r="B57" s="6"/>
      <c r="C57" s="6"/>
      <c r="D57" s="6"/>
      <c r="E57" s="6"/>
      <c r="F57" s="6"/>
      <c r="G57" s="6"/>
      <c r="H57" s="6"/>
    </row>
    <row r="58" spans="1:8" x14ac:dyDescent="0.25">
      <c r="A58" s="6"/>
      <c r="B58" s="6"/>
      <c r="C58" s="6"/>
      <c r="D58" s="6"/>
      <c r="E58" s="6"/>
      <c r="F58" s="6"/>
      <c r="G58" s="6"/>
      <c r="H58" s="6"/>
    </row>
    <row r="59" spans="1:8" x14ac:dyDescent="0.25">
      <c r="A59" s="6"/>
      <c r="B59" s="6"/>
      <c r="C59" s="6"/>
      <c r="D59" s="6"/>
      <c r="E59" s="6"/>
      <c r="F59" s="6"/>
      <c r="G59" s="6"/>
      <c r="H59" s="6"/>
    </row>
    <row r="60" spans="1:8" x14ac:dyDescent="0.25">
      <c r="A60" s="6"/>
      <c r="B60" s="6"/>
      <c r="C60" s="6"/>
      <c r="D60" s="6"/>
      <c r="E60" s="6"/>
      <c r="F60" s="6"/>
      <c r="G60" s="6"/>
      <c r="H60" s="6"/>
    </row>
    <row r="61" spans="1:8" x14ac:dyDescent="0.25">
      <c r="A61" s="6"/>
      <c r="B61" s="6"/>
      <c r="C61" s="6"/>
      <c r="D61" s="6"/>
      <c r="E61" s="6"/>
      <c r="F61" s="6"/>
      <c r="G61" s="6"/>
      <c r="H61" s="6"/>
    </row>
    <row r="62" spans="1:8" x14ac:dyDescent="0.25">
      <c r="A62" s="6"/>
      <c r="B62" s="6"/>
      <c r="C62" s="6"/>
      <c r="D62" s="6"/>
      <c r="E62" s="6"/>
      <c r="F62" s="6"/>
      <c r="G62" s="6"/>
      <c r="H62" s="6"/>
    </row>
    <row r="63" spans="1:8" x14ac:dyDescent="0.25">
      <c r="A63" s="6"/>
      <c r="B63" s="6"/>
      <c r="C63" s="6"/>
      <c r="D63" s="6"/>
      <c r="E63" s="6"/>
      <c r="F63" s="6"/>
      <c r="G63" s="6"/>
      <c r="H63" s="6"/>
    </row>
    <row r="64" spans="1:8" x14ac:dyDescent="0.25">
      <c r="A64" s="6"/>
      <c r="B64" s="6"/>
      <c r="C64" s="6"/>
      <c r="D64" s="6"/>
      <c r="E64" s="6"/>
      <c r="F64" s="6"/>
      <c r="G64" s="6"/>
      <c r="H64" s="6"/>
    </row>
    <row r="65" spans="1:8" x14ac:dyDescent="0.25">
      <c r="A65" s="6"/>
      <c r="B65" s="6"/>
      <c r="C65" s="6"/>
      <c r="D65" s="6"/>
      <c r="E65" s="6"/>
      <c r="F65" s="6"/>
      <c r="G65" s="6"/>
      <c r="H65" s="6"/>
    </row>
    <row r="66" spans="1:8" x14ac:dyDescent="0.25">
      <c r="A66" s="6"/>
      <c r="B66" s="6"/>
      <c r="C66" s="6"/>
      <c r="D66" s="6"/>
      <c r="E66" s="6"/>
      <c r="F66" s="6"/>
      <c r="G66" s="6"/>
      <c r="H66" s="6"/>
    </row>
    <row r="67" spans="1:8" x14ac:dyDescent="0.25">
      <c r="A67" s="6"/>
      <c r="B67" s="6"/>
      <c r="C67" s="6"/>
      <c r="D67" s="6"/>
      <c r="E67" s="6"/>
      <c r="F67" s="6"/>
      <c r="G67" s="6"/>
      <c r="H67" s="6"/>
    </row>
    <row r="68" spans="1:8" x14ac:dyDescent="0.25">
      <c r="A68" s="6"/>
      <c r="B68" s="6"/>
      <c r="C68" s="6"/>
      <c r="D68" s="6"/>
      <c r="E68" s="6"/>
      <c r="F68" s="6"/>
      <c r="G68" s="6"/>
      <c r="H68" s="6"/>
    </row>
    <row r="69" spans="1:8" x14ac:dyDescent="0.25">
      <c r="A69" s="6"/>
      <c r="B69" s="6"/>
      <c r="C69" s="6"/>
      <c r="D69" s="6"/>
      <c r="E69" s="6"/>
      <c r="F69" s="6"/>
      <c r="G69" s="6"/>
      <c r="H69" s="6"/>
    </row>
    <row r="70" spans="1:8" x14ac:dyDescent="0.25">
      <c r="A70" s="6"/>
      <c r="B70" s="6"/>
      <c r="C70" s="6"/>
      <c r="D70" s="6"/>
      <c r="E70" s="6"/>
      <c r="F70" s="6"/>
      <c r="G70" s="6"/>
      <c r="H70" s="6"/>
    </row>
    <row r="71" spans="1:8" x14ac:dyDescent="0.25">
      <c r="A71" s="6"/>
      <c r="B71" s="6"/>
      <c r="C71" s="6"/>
      <c r="D71" s="6"/>
      <c r="E71" s="6"/>
      <c r="F71" s="6"/>
      <c r="G71" s="6"/>
      <c r="H71" s="6"/>
    </row>
    <row r="72" spans="1:8" x14ac:dyDescent="0.25">
      <c r="A72" s="6"/>
      <c r="B72" s="6"/>
      <c r="C72" s="6"/>
      <c r="D72" s="6"/>
      <c r="E72" s="6"/>
      <c r="F72" s="6"/>
      <c r="G72" s="6"/>
      <c r="H72" s="6"/>
    </row>
    <row r="73" spans="1:8" x14ac:dyDescent="0.25">
      <c r="A73" s="6"/>
      <c r="B73" s="6"/>
      <c r="C73" s="6"/>
      <c r="D73" s="6"/>
      <c r="E73" s="6"/>
      <c r="F73" s="6"/>
      <c r="G73" s="6"/>
      <c r="H73" s="6"/>
    </row>
    <row r="74" spans="1:8" x14ac:dyDescent="0.25">
      <c r="A74" s="6"/>
      <c r="B74" s="6"/>
      <c r="C74" s="6"/>
      <c r="D74" s="6"/>
      <c r="E74" s="6"/>
      <c r="F74" s="6"/>
      <c r="G74" s="6"/>
      <c r="H74" s="6"/>
    </row>
    <row r="75" spans="1:8" x14ac:dyDescent="0.25">
      <c r="A75" s="6"/>
      <c r="B75" s="6"/>
      <c r="C75" s="6"/>
      <c r="D75" s="6"/>
      <c r="E75" s="6"/>
      <c r="F75" s="6"/>
      <c r="G75" s="6"/>
      <c r="H75" s="6"/>
    </row>
  </sheetData>
  <mergeCells count="30">
    <mergeCell ref="A2:H2"/>
    <mergeCell ref="A3:H3"/>
    <mergeCell ref="A5:H5"/>
    <mergeCell ref="A1:H1"/>
    <mergeCell ref="A36:H36"/>
    <mergeCell ref="A9:H9"/>
    <mergeCell ref="A4:H4"/>
    <mergeCell ref="B54:H54"/>
    <mergeCell ref="A45:H45"/>
    <mergeCell ref="A46:E46"/>
    <mergeCell ref="A49:E49"/>
    <mergeCell ref="A6:H6"/>
    <mergeCell ref="B53:H53"/>
    <mergeCell ref="B52:H52"/>
    <mergeCell ref="C7:H7"/>
    <mergeCell ref="B7:B8"/>
    <mergeCell ref="A7:A8"/>
    <mergeCell ref="A33:H33"/>
    <mergeCell ref="A39:H39"/>
    <mergeCell ref="A37:A38"/>
    <mergeCell ref="A48:H48"/>
    <mergeCell ref="B41:D41"/>
    <mergeCell ref="B42:D42"/>
    <mergeCell ref="B44:D44"/>
    <mergeCell ref="F37:H37"/>
    <mergeCell ref="E37:E38"/>
    <mergeCell ref="A34:G34"/>
    <mergeCell ref="B37:D38"/>
    <mergeCell ref="B40:D40"/>
    <mergeCell ref="B43:D43"/>
  </mergeCells>
  <phoneticPr fontId="12" type="noConversion"/>
  <pageMargins left="0.70866141732283472" right="0.70866141732283472" top="0.78740157480314965" bottom="0.78740157480314965" header="0.31496062992125984" footer="0.31496062992125984"/>
  <pageSetup paperSize="9" scale="70" fitToHeight="9" orientation="landscape" verticalDpi="0" r:id="rId1"/>
  <rowBreaks count="1" manualBreakCount="1">
    <brk id="34"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Ceník</vt:lpstr>
      <vt:lpstr>Hodnocení</vt:lpstr>
      <vt:lpstr>Hodnocení!Oblast_tisku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Ezr</dc:creator>
  <cp:lastModifiedBy>Martin Ezr</cp:lastModifiedBy>
  <cp:lastPrinted>2022-05-30T14:50:38Z</cp:lastPrinted>
  <dcterms:created xsi:type="dcterms:W3CDTF">2022-03-14T15:12:36Z</dcterms:created>
  <dcterms:modified xsi:type="dcterms:W3CDTF">2022-06-07T08:21:46Z</dcterms:modified>
</cp:coreProperties>
</file>