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2\MŠ Arbesova - ÚT\ZD na profil\"/>
    </mc:Choice>
  </mc:AlternateContent>
  <xr:revisionPtr revIDLastSave="0" documentId="13_ncr:1_{85037B26-A395-4C9F-B395-A7C227F4DD3E}" xr6:coauthVersionLast="47" xr6:coauthVersionMax="47" xr10:uidLastSave="{00000000-0000-0000-0000-000000000000}"/>
  <bookViews>
    <workbookView xWindow="11715" yWindow="60" windowWidth="15495" windowHeight="15420" xr2:uid="{587BBA35-F3D3-40B1-AB49-009E83A5AA6A}"/>
  </bookViews>
  <sheets>
    <sheet name="Rozpis" sheetId="3" r:id="rId1"/>
  </sheets>
  <definedNames>
    <definedName name="_xlnm.Print_Area" localSheetId="0">Rozpis!$A$1:$F$101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3" l="1"/>
  <c r="F71" i="3"/>
  <c r="F70" i="3"/>
  <c r="F68" i="3"/>
  <c r="F86" i="3"/>
  <c r="F87" i="3"/>
  <c r="F88" i="3"/>
  <c r="F89" i="3"/>
  <c r="F90" i="3"/>
  <c r="F91" i="3"/>
  <c r="F92" i="3"/>
  <c r="F93" i="3"/>
  <c r="F94" i="3"/>
  <c r="F95" i="3"/>
  <c r="F96" i="3"/>
  <c r="F97" i="3"/>
  <c r="F85" i="3"/>
  <c r="F38" i="3"/>
  <c r="F77" i="3"/>
  <c r="F78" i="3"/>
  <c r="F79" i="3"/>
  <c r="F80" i="3"/>
  <c r="F81" i="3"/>
  <c r="F82" i="3"/>
  <c r="F76" i="3"/>
  <c r="F61" i="3"/>
  <c r="F62" i="3"/>
  <c r="F63" i="3"/>
  <c r="F64" i="3"/>
  <c r="F65" i="3"/>
  <c r="F66" i="3"/>
  <c r="F67" i="3"/>
  <c r="F72" i="3"/>
  <c r="F73" i="3"/>
  <c r="F60" i="3"/>
  <c r="F57" i="3"/>
  <c r="F51" i="3"/>
  <c r="F39" i="3"/>
  <c r="F21" i="3"/>
  <c r="F20" i="3"/>
  <c r="F25" i="3"/>
  <c r="F56" i="3"/>
  <c r="F55" i="3"/>
  <c r="F54" i="3"/>
  <c r="F49" i="3"/>
  <c r="F50" i="3"/>
  <c r="F48" i="3"/>
  <c r="F47" i="3"/>
  <c r="F43" i="3"/>
  <c r="F44" i="3"/>
  <c r="F45" i="3"/>
  <c r="F46" i="3"/>
  <c r="F42" i="3"/>
  <c r="F18" i="3"/>
  <c r="F37" i="3"/>
  <c r="F36" i="3"/>
  <c r="F35" i="3"/>
  <c r="F31" i="3"/>
  <c r="F32" i="3"/>
  <c r="F33" i="3"/>
  <c r="F34" i="3"/>
  <c r="F30" i="3"/>
  <c r="F29" i="3"/>
  <c r="F28" i="3"/>
  <c r="F27" i="3"/>
  <c r="F26" i="3"/>
  <c r="F24" i="3"/>
  <c r="F14" i="3"/>
  <c r="F15" i="3"/>
  <c r="F16" i="3"/>
  <c r="F17" i="3"/>
  <c r="F19" i="3"/>
  <c r="F13" i="3"/>
  <c r="F23" i="3" l="1"/>
  <c r="F53" i="3"/>
  <c r="F75" i="3"/>
  <c r="F84" i="3"/>
  <c r="F59" i="3"/>
  <c r="F41" i="3"/>
  <c r="F12" i="3"/>
  <c r="F99" i="3" l="1"/>
  <c r="F100" i="3" s="1"/>
  <c r="F101" i="3" s="1"/>
</calcChain>
</file>

<file path=xl/sharedStrings.xml><?xml version="1.0" encoding="utf-8"?>
<sst xmlns="http://schemas.openxmlformats.org/spreadsheetml/2006/main" count="167" uniqueCount="98">
  <si>
    <t>cena servisu</t>
  </si>
  <si>
    <t>Název činnosti</t>
  </si>
  <si>
    <t>Rozpis nabídkové ceny</t>
  </si>
  <si>
    <t>p.č.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</si>
  <si>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MŠ Arbesova - úprava otopné soustavy</t>
    </r>
  </si>
  <si>
    <t>Demontáže, bourací práce</t>
  </si>
  <si>
    <t>Demontáž plynového kotle, vč. spalinové cesty a zaslepení přívodního potrubí (ÚT, plyn)</t>
  </si>
  <si>
    <t>Bourání betonových podlah + odkrytí topného kanálku</t>
  </si>
  <si>
    <t>MJ</t>
  </si>
  <si>
    <t>množství</t>
  </si>
  <si>
    <t>Průrazy stěnou pro instalaci potrubí ÚT a plynu</t>
  </si>
  <si>
    <t>soubor</t>
  </si>
  <si>
    <t>Vypuštění systému ÚT</t>
  </si>
  <si>
    <t>j.cena</t>
  </si>
  <si>
    <t>Ústřední vytápění</t>
  </si>
  <si>
    <t>ks</t>
  </si>
  <si>
    <t>Sestava koncentrického odkouření a přívodu spalovacího vzduchu pro kondenzační kotel s průchodkou pro ploché střechy (asfaltová hydroizolace) - D+M</t>
  </si>
  <si>
    <t>Plynový kondenzační kotel závěsný, tepelný výkon min. 38 kW - D+M</t>
  </si>
  <si>
    <t>komplet</t>
  </si>
  <si>
    <t>Sada pro připojení kotle na plynovod - D+M</t>
  </si>
  <si>
    <t>Čerpadlo pro odvod kondenzátu vč. Sady pro napojení na kotel - D+M</t>
  </si>
  <si>
    <t>Potrubí pro odvod kondenzátu do nejbližší kanalizace - D+M</t>
  </si>
  <si>
    <t>Expanzní nádoba pro ÚT 20 l vč. montážní sady a napojení na ÚT - D+M</t>
  </si>
  <si>
    <t>m</t>
  </si>
  <si>
    <t>Potrubí pro propojení větví ÚT - trubky uhlíková ocel 35x1,5, vč. lisovacích tvarovek - D+M</t>
  </si>
  <si>
    <t>Sada pro připojení kotle na ÚT (tubky, uzávěry, zpětná klapka, filtry atd.) - D+M</t>
  </si>
  <si>
    <t>Provedení napojení větví ÚT (navaření závitů 5/4", přechodka závit 5/4" na trubku z uhlíkové oceli pr. 35 - D+M</t>
  </si>
  <si>
    <t>Ventil odvzdušňovací automatický - D+M</t>
  </si>
  <si>
    <t>Cena</t>
  </si>
  <si>
    <t>Plynovod</t>
  </si>
  <si>
    <t>Upevňovací systém pro potrubí (konzole, objímky, závěsy, žlaby, kotvy atd.) - D+M</t>
  </si>
  <si>
    <t>Drobný montážní, spojovací a těsnící materiál - D+M</t>
  </si>
  <si>
    <t>Napuštění a odvzdušnění systému ÚT</t>
  </si>
  <si>
    <t>Odpojení potrubí ÚT od venkovního rozvodu 2x přívod + 2x zpátečka ocel 5/4" v odkrytém topném kanálku. Pavilon čp. 2178</t>
  </si>
  <si>
    <t>Odpojení a zaslepení potrubí ÚT od venkovního rozvodu 1x přívod + 1x zpátečka ocel DN 50 v hlavní budově čp. 411</t>
  </si>
  <si>
    <t>Průraz plochou střechou pro instalaci spalinové cesty</t>
  </si>
  <si>
    <t>Příprava provozovaného ocelového plynovodu na vysazení odbočky</t>
  </si>
  <si>
    <t>Zřízení odbočky z ocelového plynovodu - D+M</t>
  </si>
  <si>
    <t>Plynovod z trub DN 32 vč. tvarovek - D+M</t>
  </si>
  <si>
    <t>Chránička ocelová DN 40 - D+M</t>
  </si>
  <si>
    <t>Kohout kulový pro zemní plyn DN 32 - D+M</t>
  </si>
  <si>
    <t>Napuštění a odvzdušnění plynovodu</t>
  </si>
  <si>
    <t>Zámečnické konstrukce</t>
  </si>
  <si>
    <t>Nátěr plynovodu 1x základ + 2x vrchní barva</t>
  </si>
  <si>
    <t>Ocelová podpěrná konstrukce pro převěs potrubí mezi budovami - délka 5,5m - D+M</t>
  </si>
  <si>
    <t>Nátěr konstrukce 1x základ + 2x vrchní barva</t>
  </si>
  <si>
    <t>Kotvící materiál pro převěs</t>
  </si>
  <si>
    <t>Elektroinstalace</t>
  </si>
  <si>
    <t>Prostorový bezdrátový termostat - D+M</t>
  </si>
  <si>
    <t>Zásuvka 230 V / 16 A - D+M</t>
  </si>
  <si>
    <t>Krabice instalační nástěnná pro zásuvku - D+M</t>
  </si>
  <si>
    <t>Napojení na elinstalaci v nejbližší zásuvce</t>
  </si>
  <si>
    <t>Kabel CYKY-J 3x2,5 mm2 - D+M</t>
  </si>
  <si>
    <t>Lišta vkládací 20x20 - D+M</t>
  </si>
  <si>
    <t>Svorka zemnící pro potrubí</t>
  </si>
  <si>
    <t>Napojení uzemnění na PHP</t>
  </si>
  <si>
    <t>Kabel CYA 6 mm2 - D+M</t>
  </si>
  <si>
    <t>Drobný montážní a spojovací materiál</t>
  </si>
  <si>
    <t>Přesun hmot pro elektroinstlace</t>
  </si>
  <si>
    <t>Přesun hmot pro ústřední vytápění</t>
  </si>
  <si>
    <t>Přesun hmot pro zámečnické konstrukce</t>
  </si>
  <si>
    <t>Přesun hmot pro plynovody</t>
  </si>
  <si>
    <t>Likvidace ostatního odpadu vč. dopravy a skládkovného</t>
  </si>
  <si>
    <t>t</t>
  </si>
  <si>
    <t>Likvidace suti vč. dopravy a skládkovného</t>
  </si>
  <si>
    <t>Zednické přípomoce</t>
  </si>
  <si>
    <t>Zednické zapravení otvorů ve stěnách</t>
  </si>
  <si>
    <t>Zednické zapravení otvorů ve stropě</t>
  </si>
  <si>
    <t>Oprava hydroizolace střechy - izolace prostupu odkouření</t>
  </si>
  <si>
    <t>Oprava otvorů v podlaze přebetonováním</t>
  </si>
  <si>
    <t>Oprava podlahové krytiny</t>
  </si>
  <si>
    <t>m2</t>
  </si>
  <si>
    <t>Výmalba po průrazech - 2x nátěr - pro každý prostup počítány 2 m2</t>
  </si>
  <si>
    <t>Přesun hmot pro zednické přípomoce</t>
  </si>
  <si>
    <t>Vedlejší rozpočtové náklady</t>
  </si>
  <si>
    <t>Projektová dokumentace pro vydání územního souhlasu 
(dle odst. 2.5.1 SoD)</t>
  </si>
  <si>
    <t>Realizační projektová dokmentace
(dle odst. 2.5.2 SoD)</t>
  </si>
  <si>
    <t>Dokumnetace skutečného provedení stavby
(dle odst. 2.5.3 SoD)</t>
  </si>
  <si>
    <t>Zařízení staveniště
(dle odst. 2.5.4 SoD)</t>
  </si>
  <si>
    <t>Výchozí revize plynovodu
(dle odst. 2.5.5 SoD)</t>
  </si>
  <si>
    <t>Tlaková zkouška ÚT
(dle odst. 2.5.5 SoD)</t>
  </si>
  <si>
    <t>Tlaková zkouška plynovodu a zkouška pevnosti plynovodu
(dle odst. 2.5.5 SoD)</t>
  </si>
  <si>
    <t>Uvedení kotle do provozu vč. seřízení a zaškolení obsluhy</t>
  </si>
  <si>
    <t>Kompletační činnost
(dle odst. 2.5.6 SoD)</t>
  </si>
  <si>
    <t>Koordinační činnost
(dle odst. 2.5.7 SoD)</t>
  </si>
  <si>
    <t>Pojištění stavby
(dle odst. 2.5.8 SoD)</t>
  </si>
  <si>
    <t>Provozní a územní vlivy
(dle odst. 2.5.9 SoD)</t>
  </si>
  <si>
    <t>Provoz dalšího subjektu
(dle odst. 2.5.10 SoD)</t>
  </si>
  <si>
    <t>Fotodokumentace
(dle odst. 2.5.11 SoD)</t>
  </si>
  <si>
    <t>Cena celkem bez DPH</t>
  </si>
  <si>
    <t>DPH 21%</t>
  </si>
  <si>
    <t>Cena celkem vč. 21% DPH</t>
  </si>
  <si>
    <t>Svorka pro spojení vodiče hromosvodu na potrubí - D+M</t>
  </si>
  <si>
    <t>Drát AlMgSi pr. 8 mm</t>
  </si>
  <si>
    <t>Napojení převěsu plynovodu na hromosvodnou soustavu</t>
  </si>
  <si>
    <t>Svorka pro spojení vodičů hromosvodu</t>
  </si>
  <si>
    <t>Příloha č. 2 výzvy k podání nabídky</t>
  </si>
  <si>
    <t>(Příloha č. 2 Smlouvy o dílo)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</si>
</sst>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164" fontId="0" fillId="4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165" fontId="0" fillId="4" borderId="1" xfId="1" applyNumberFormat="1" applyFont="1" applyFill="1" applyBorder="1" applyAlignment="1">
      <alignment horizontal="center" vertical="top"/>
    </xf>
    <xf numFmtId="4" fontId="0" fillId="4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/>
    <xf numFmtId="0" fontId="0" fillId="0" borderId="8" xfId="0" applyBorder="1" applyAlignment="1">
      <alignment wrapText="1"/>
    </xf>
    <xf numFmtId="164" fontId="0" fillId="4" borderId="8" xfId="1" applyNumberFormat="1" applyFont="1" applyFill="1" applyBorder="1" applyAlignment="1">
      <alignment horizontal="center" vertical="top"/>
    </xf>
    <xf numFmtId="4" fontId="0" fillId="4" borderId="8" xfId="1" applyNumberFormat="1" applyFont="1" applyFill="1" applyBorder="1" applyAlignment="1">
      <alignment horizontal="center" vertical="top"/>
    </xf>
    <xf numFmtId="165" fontId="0" fillId="0" borderId="6" xfId="1" applyNumberFormat="1" applyFont="1" applyBorder="1" applyAlignment="1">
      <alignment vertical="top"/>
    </xf>
    <xf numFmtId="165" fontId="4" fillId="3" borderId="6" xfId="1" applyNumberFormat="1" applyFont="1" applyFill="1" applyBorder="1" applyAlignment="1">
      <alignment vertical="top"/>
    </xf>
    <xf numFmtId="165" fontId="7" fillId="3" borderId="6" xfId="1" applyNumberFormat="1" applyFont="1" applyFill="1" applyBorder="1" applyAlignment="1">
      <alignment vertical="top"/>
    </xf>
    <xf numFmtId="165" fontId="0" fillId="0" borderId="9" xfId="1" applyNumberFormat="1" applyFont="1" applyBorder="1" applyAlignment="1">
      <alignment vertical="top"/>
    </xf>
    <xf numFmtId="165" fontId="7" fillId="3" borderId="9" xfId="1" applyNumberFormat="1" applyFont="1" applyFill="1" applyBorder="1" applyAlignment="1">
      <alignment vertical="top"/>
    </xf>
    <xf numFmtId="165" fontId="7" fillId="3" borderId="4" xfId="1" applyNumberFormat="1" applyFont="1" applyFill="1" applyBorder="1" applyAlignment="1">
      <alignment vertical="top"/>
    </xf>
    <xf numFmtId="165" fontId="0" fillId="2" borderId="1" xfId="1" applyNumberFormat="1" applyFont="1" applyFill="1" applyBorder="1" applyAlignment="1" applyProtection="1">
      <alignment vertical="top"/>
      <protection locked="0"/>
    </xf>
    <xf numFmtId="165" fontId="0" fillId="2" borderId="8" xfId="1" applyNumberFormat="1" applyFont="1" applyFill="1" applyBorder="1" applyAlignment="1" applyProtection="1">
      <alignment vertical="top"/>
      <protection locked="0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0" xfId="0" applyFont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0" fillId="4" borderId="5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3" fillId="0" borderId="0" xfId="0" applyFont="1" applyFill="1" applyAlignment="1" applyProtection="1">
      <alignment horizontal="left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F101"/>
  <sheetViews>
    <sheetView tabSelected="1" zoomScaleNormal="100" workbookViewId="0">
      <selection activeCell="E76" sqref="E76:E82"/>
    </sheetView>
  </sheetViews>
  <sheetFormatPr defaultRowHeight="15" x14ac:dyDescent="0.25"/>
  <cols>
    <col min="1" max="1" width="6.140625" customWidth="1"/>
    <col min="2" max="2" width="60" customWidth="1"/>
    <col min="3" max="3" width="9.5703125" customWidth="1"/>
    <col min="4" max="4" width="11.7109375" customWidth="1"/>
    <col min="5" max="5" width="14.42578125" customWidth="1"/>
    <col min="6" max="6" width="16.5703125" customWidth="1"/>
  </cols>
  <sheetData>
    <row r="1" spans="1:6" ht="18.75" x14ac:dyDescent="0.3">
      <c r="A1" s="42" t="s">
        <v>96</v>
      </c>
      <c r="B1" s="42"/>
      <c r="C1" s="42"/>
      <c r="D1" s="42"/>
      <c r="E1" s="42"/>
      <c r="F1" s="42"/>
    </row>
    <row r="2" spans="1:6" ht="18.75" x14ac:dyDescent="0.3">
      <c r="A2" s="57" t="s">
        <v>97</v>
      </c>
      <c r="B2" s="57"/>
      <c r="C2" s="57"/>
      <c r="D2" s="57"/>
      <c r="E2" s="57"/>
      <c r="F2" s="57"/>
    </row>
    <row r="3" spans="1:6" ht="26.25" x14ac:dyDescent="0.4">
      <c r="A3" s="49" t="s">
        <v>2</v>
      </c>
      <c r="B3" s="49"/>
      <c r="C3" s="49"/>
      <c r="D3" s="49"/>
      <c r="E3" s="49"/>
      <c r="F3" s="49"/>
    </row>
    <row r="4" spans="1:6" x14ac:dyDescent="0.25">
      <c r="A4" s="50"/>
      <c r="B4" s="50"/>
      <c r="C4" s="50"/>
      <c r="D4" s="50"/>
      <c r="E4" s="50"/>
      <c r="F4" s="50"/>
    </row>
    <row r="5" spans="1:6" ht="26.25" x14ac:dyDescent="0.4">
      <c r="A5" s="51" t="s">
        <v>4</v>
      </c>
      <c r="B5" s="51"/>
      <c r="C5" s="51"/>
      <c r="D5" s="51"/>
      <c r="E5" s="51"/>
      <c r="F5" s="51"/>
    </row>
    <row r="6" spans="1:6" x14ac:dyDescent="0.25">
      <c r="A6" s="52"/>
      <c r="B6" s="52"/>
      <c r="C6" s="52"/>
      <c r="D6" s="52"/>
      <c r="E6" s="52"/>
      <c r="F6" s="52"/>
    </row>
    <row r="7" spans="1:6" x14ac:dyDescent="0.25">
      <c r="A7" s="2"/>
      <c r="B7" s="2"/>
      <c r="C7" s="2"/>
      <c r="D7" s="2"/>
      <c r="E7" s="2"/>
      <c r="F7" s="2"/>
    </row>
    <row r="8" spans="1:6" ht="19.5" thickBot="1" x14ac:dyDescent="0.35">
      <c r="A8" s="53"/>
      <c r="B8" s="53"/>
      <c r="C8" s="53"/>
      <c r="D8" s="53"/>
      <c r="E8" s="53"/>
      <c r="F8" s="53"/>
    </row>
    <row r="9" spans="1:6" x14ac:dyDescent="0.25">
      <c r="A9" s="43" t="s">
        <v>3</v>
      </c>
      <c r="B9" s="45" t="s">
        <v>1</v>
      </c>
      <c r="C9" s="47" t="s">
        <v>0</v>
      </c>
      <c r="D9" s="47"/>
      <c r="E9" s="47"/>
      <c r="F9" s="48"/>
    </row>
    <row r="10" spans="1:6" x14ac:dyDescent="0.25">
      <c r="A10" s="44"/>
      <c r="B10" s="46"/>
      <c r="C10" s="9" t="s">
        <v>8</v>
      </c>
      <c r="D10" s="9" t="s">
        <v>9</v>
      </c>
      <c r="E10" s="9" t="s">
        <v>13</v>
      </c>
      <c r="F10" s="11" t="s">
        <v>28</v>
      </c>
    </row>
    <row r="11" spans="1:6" x14ac:dyDescent="0.25">
      <c r="A11" s="29"/>
      <c r="B11" s="30"/>
      <c r="C11" s="30"/>
      <c r="D11" s="30"/>
      <c r="E11" s="30"/>
      <c r="F11" s="31"/>
    </row>
    <row r="12" spans="1:6" x14ac:dyDescent="0.25">
      <c r="A12" s="37" t="s">
        <v>5</v>
      </c>
      <c r="B12" s="38"/>
      <c r="C12" s="38"/>
      <c r="D12" s="38"/>
      <c r="E12" s="38"/>
      <c r="F12" s="18">
        <f>ROUND(SUM(F13:F21),2)</f>
        <v>0</v>
      </c>
    </row>
    <row r="13" spans="1:6" ht="30" x14ac:dyDescent="0.25">
      <c r="A13" s="12">
        <v>1</v>
      </c>
      <c r="B13" s="4" t="s">
        <v>6</v>
      </c>
      <c r="C13" s="3" t="s">
        <v>11</v>
      </c>
      <c r="D13" s="5">
        <v>1</v>
      </c>
      <c r="E13" s="23"/>
      <c r="F13" s="17">
        <f>D13*E13</f>
        <v>0</v>
      </c>
    </row>
    <row r="14" spans="1:6" x14ac:dyDescent="0.25">
      <c r="A14" s="12">
        <v>2</v>
      </c>
      <c r="B14" s="1" t="s">
        <v>7</v>
      </c>
      <c r="C14" s="3" t="s">
        <v>11</v>
      </c>
      <c r="D14" s="5">
        <v>2</v>
      </c>
      <c r="E14" s="23"/>
      <c r="F14" s="17">
        <f t="shared" ref="F14:F21" si="0">D14*E14</f>
        <v>0</v>
      </c>
    </row>
    <row r="15" spans="1:6" x14ac:dyDescent="0.25">
      <c r="A15" s="12">
        <v>4</v>
      </c>
      <c r="B15" s="1" t="s">
        <v>10</v>
      </c>
      <c r="C15" s="3" t="s">
        <v>11</v>
      </c>
      <c r="D15" s="5">
        <v>15</v>
      </c>
      <c r="E15" s="23"/>
      <c r="F15" s="17">
        <f t="shared" si="0"/>
        <v>0</v>
      </c>
    </row>
    <row r="16" spans="1:6" x14ac:dyDescent="0.25">
      <c r="A16" s="12">
        <v>5</v>
      </c>
      <c r="B16" s="1" t="s">
        <v>35</v>
      </c>
      <c r="C16" s="3" t="s">
        <v>11</v>
      </c>
      <c r="D16" s="5">
        <v>1</v>
      </c>
      <c r="E16" s="23"/>
      <c r="F16" s="17">
        <f t="shared" si="0"/>
        <v>0</v>
      </c>
    </row>
    <row r="17" spans="1:6" x14ac:dyDescent="0.25">
      <c r="A17" s="12">
        <v>6</v>
      </c>
      <c r="B17" s="1" t="s">
        <v>12</v>
      </c>
      <c r="C17" s="3" t="s">
        <v>11</v>
      </c>
      <c r="D17" s="5">
        <v>1</v>
      </c>
      <c r="E17" s="23"/>
      <c r="F17" s="17">
        <f t="shared" si="0"/>
        <v>0</v>
      </c>
    </row>
    <row r="18" spans="1:6" ht="30" x14ac:dyDescent="0.25">
      <c r="A18" s="12">
        <v>7</v>
      </c>
      <c r="B18" s="4" t="s">
        <v>34</v>
      </c>
      <c r="C18" s="3" t="s">
        <v>11</v>
      </c>
      <c r="D18" s="5">
        <v>2</v>
      </c>
      <c r="E18" s="23"/>
      <c r="F18" s="17">
        <f t="shared" ref="F18" si="1">D18*E18</f>
        <v>0</v>
      </c>
    </row>
    <row r="19" spans="1:6" ht="30" x14ac:dyDescent="0.25">
      <c r="A19" s="12">
        <v>8</v>
      </c>
      <c r="B19" s="4" t="s">
        <v>33</v>
      </c>
      <c r="C19" s="3" t="s">
        <v>11</v>
      </c>
      <c r="D19" s="5">
        <v>4</v>
      </c>
      <c r="E19" s="23"/>
      <c r="F19" s="17">
        <f t="shared" si="0"/>
        <v>0</v>
      </c>
    </row>
    <row r="20" spans="1:6" x14ac:dyDescent="0.25">
      <c r="A20" s="12">
        <v>9</v>
      </c>
      <c r="B20" s="4" t="s">
        <v>64</v>
      </c>
      <c r="C20" s="3" t="s">
        <v>63</v>
      </c>
      <c r="D20" s="5">
        <v>0.3</v>
      </c>
      <c r="E20" s="23"/>
      <c r="F20" s="17">
        <f t="shared" si="0"/>
        <v>0</v>
      </c>
    </row>
    <row r="21" spans="1:6" x14ac:dyDescent="0.25">
      <c r="A21" s="12">
        <v>10</v>
      </c>
      <c r="B21" s="4" t="s">
        <v>62</v>
      </c>
      <c r="C21" s="3" t="s">
        <v>63</v>
      </c>
      <c r="D21" s="5">
        <v>0.1</v>
      </c>
      <c r="E21" s="23"/>
      <c r="F21" s="17">
        <f t="shared" si="0"/>
        <v>0</v>
      </c>
    </row>
    <row r="22" spans="1:6" x14ac:dyDescent="0.25">
      <c r="A22" s="54"/>
      <c r="B22" s="55"/>
      <c r="C22" s="55"/>
      <c r="D22" s="55"/>
      <c r="E22" s="55"/>
      <c r="F22" s="56"/>
    </row>
    <row r="23" spans="1:6" x14ac:dyDescent="0.25">
      <c r="A23" s="37" t="s">
        <v>14</v>
      </c>
      <c r="B23" s="38"/>
      <c r="C23" s="38"/>
      <c r="D23" s="38"/>
      <c r="E23" s="38"/>
      <c r="F23" s="18">
        <f>ROUND(SUM(F24:F39),2)</f>
        <v>0</v>
      </c>
    </row>
    <row r="24" spans="1:6" ht="30" x14ac:dyDescent="0.25">
      <c r="A24" s="12">
        <v>10</v>
      </c>
      <c r="B24" s="4" t="s">
        <v>17</v>
      </c>
      <c r="C24" s="3" t="s">
        <v>15</v>
      </c>
      <c r="D24" s="6">
        <v>1</v>
      </c>
      <c r="E24" s="23"/>
      <c r="F24" s="17">
        <f>D24*E24</f>
        <v>0</v>
      </c>
    </row>
    <row r="25" spans="1:6" x14ac:dyDescent="0.25">
      <c r="A25" s="12">
        <v>11</v>
      </c>
      <c r="B25" s="4" t="s">
        <v>48</v>
      </c>
      <c r="C25" s="3" t="s">
        <v>15</v>
      </c>
      <c r="D25" s="6">
        <v>1</v>
      </c>
      <c r="E25" s="23"/>
      <c r="F25" s="17">
        <f>D25*E25</f>
        <v>0</v>
      </c>
    </row>
    <row r="26" spans="1:6" ht="45" x14ac:dyDescent="0.25">
      <c r="A26" s="12">
        <v>12</v>
      </c>
      <c r="B26" s="4" t="s">
        <v>16</v>
      </c>
      <c r="C26" s="3" t="s">
        <v>18</v>
      </c>
      <c r="D26" s="6">
        <v>1</v>
      </c>
      <c r="E26" s="23"/>
      <c r="F26" s="17">
        <f t="shared" ref="F26:F39" si="2">D26*E26</f>
        <v>0</v>
      </c>
    </row>
    <row r="27" spans="1:6" x14ac:dyDescent="0.25">
      <c r="A27" s="12">
        <v>13</v>
      </c>
      <c r="B27" s="4" t="s">
        <v>19</v>
      </c>
      <c r="C27" s="3" t="s">
        <v>18</v>
      </c>
      <c r="D27" s="6">
        <v>1</v>
      </c>
      <c r="E27" s="23"/>
      <c r="F27" s="17">
        <f t="shared" si="2"/>
        <v>0</v>
      </c>
    </row>
    <row r="28" spans="1:6" ht="30" x14ac:dyDescent="0.25">
      <c r="A28" s="12">
        <v>14</v>
      </c>
      <c r="B28" s="4" t="s">
        <v>25</v>
      </c>
      <c r="C28" s="3" t="s">
        <v>18</v>
      </c>
      <c r="D28" s="6">
        <v>1</v>
      </c>
      <c r="E28" s="23"/>
      <c r="F28" s="17">
        <f t="shared" si="2"/>
        <v>0</v>
      </c>
    </row>
    <row r="29" spans="1:6" ht="30" x14ac:dyDescent="0.25">
      <c r="A29" s="12">
        <v>15</v>
      </c>
      <c r="B29" s="4" t="s">
        <v>20</v>
      </c>
      <c r="C29" s="3" t="s">
        <v>18</v>
      </c>
      <c r="D29" s="6">
        <v>1</v>
      </c>
      <c r="E29" s="23"/>
      <c r="F29" s="17">
        <f t="shared" si="2"/>
        <v>0</v>
      </c>
    </row>
    <row r="30" spans="1:6" x14ac:dyDescent="0.25">
      <c r="A30" s="12">
        <v>16</v>
      </c>
      <c r="B30" s="4" t="s">
        <v>21</v>
      </c>
      <c r="C30" s="3" t="s">
        <v>18</v>
      </c>
      <c r="D30" s="6">
        <v>1</v>
      </c>
      <c r="E30" s="23"/>
      <c r="F30" s="17">
        <f t="shared" si="2"/>
        <v>0</v>
      </c>
    </row>
    <row r="31" spans="1:6" ht="30" x14ac:dyDescent="0.25">
      <c r="A31" s="12">
        <v>17</v>
      </c>
      <c r="B31" s="4" t="s">
        <v>22</v>
      </c>
      <c r="C31" s="3" t="s">
        <v>18</v>
      </c>
      <c r="D31" s="6">
        <v>1</v>
      </c>
      <c r="E31" s="23"/>
      <c r="F31" s="17">
        <f>D31*E31</f>
        <v>0</v>
      </c>
    </row>
    <row r="32" spans="1:6" ht="30" x14ac:dyDescent="0.25">
      <c r="A32" s="12">
        <v>18</v>
      </c>
      <c r="B32" s="4" t="s">
        <v>24</v>
      </c>
      <c r="C32" s="3" t="s">
        <v>23</v>
      </c>
      <c r="D32" s="6">
        <v>46</v>
      </c>
      <c r="E32" s="23"/>
      <c r="F32" s="17">
        <f t="shared" si="2"/>
        <v>0</v>
      </c>
    </row>
    <row r="33" spans="1:6" ht="30" x14ac:dyDescent="0.25">
      <c r="A33" s="12">
        <v>19</v>
      </c>
      <c r="B33" s="4" t="s">
        <v>26</v>
      </c>
      <c r="C33" s="10" t="s">
        <v>18</v>
      </c>
      <c r="D33" s="6">
        <v>4</v>
      </c>
      <c r="E33" s="23"/>
      <c r="F33" s="17">
        <f t="shared" si="2"/>
        <v>0</v>
      </c>
    </row>
    <row r="34" spans="1:6" x14ac:dyDescent="0.25">
      <c r="A34" s="12">
        <v>20</v>
      </c>
      <c r="B34" s="4" t="s">
        <v>27</v>
      </c>
      <c r="C34" s="10" t="s">
        <v>15</v>
      </c>
      <c r="D34" s="6">
        <v>4</v>
      </c>
      <c r="E34" s="23"/>
      <c r="F34" s="17">
        <f t="shared" si="2"/>
        <v>0</v>
      </c>
    </row>
    <row r="35" spans="1:6" ht="30" x14ac:dyDescent="0.25">
      <c r="A35" s="12">
        <v>21</v>
      </c>
      <c r="B35" s="4" t="s">
        <v>30</v>
      </c>
      <c r="C35" s="10" t="s">
        <v>18</v>
      </c>
      <c r="D35" s="6">
        <v>1</v>
      </c>
      <c r="E35" s="23"/>
      <c r="F35" s="17">
        <f t="shared" si="2"/>
        <v>0</v>
      </c>
    </row>
    <row r="36" spans="1:6" x14ac:dyDescent="0.25">
      <c r="A36" s="12">
        <v>22</v>
      </c>
      <c r="B36" s="4" t="s">
        <v>31</v>
      </c>
      <c r="C36" s="10" t="s">
        <v>18</v>
      </c>
      <c r="D36" s="6">
        <v>1</v>
      </c>
      <c r="E36" s="23"/>
      <c r="F36" s="17">
        <f t="shared" si="2"/>
        <v>0</v>
      </c>
    </row>
    <row r="37" spans="1:6" x14ac:dyDescent="0.25">
      <c r="A37" s="12">
        <v>23</v>
      </c>
      <c r="B37" s="4" t="s">
        <v>32</v>
      </c>
      <c r="C37" s="10" t="s">
        <v>18</v>
      </c>
      <c r="D37" s="6">
        <v>1</v>
      </c>
      <c r="E37" s="23"/>
      <c r="F37" s="17">
        <f t="shared" si="2"/>
        <v>0</v>
      </c>
    </row>
    <row r="38" spans="1:6" x14ac:dyDescent="0.25">
      <c r="A38" s="12">
        <v>24</v>
      </c>
      <c r="B38" s="4" t="s">
        <v>82</v>
      </c>
      <c r="C38" s="10" t="s">
        <v>18</v>
      </c>
      <c r="D38" s="6">
        <v>1</v>
      </c>
      <c r="E38" s="23"/>
      <c r="F38" s="17">
        <f t="shared" si="2"/>
        <v>0</v>
      </c>
    </row>
    <row r="39" spans="1:6" x14ac:dyDescent="0.25">
      <c r="A39" s="12">
        <v>25</v>
      </c>
      <c r="B39" s="4" t="s">
        <v>59</v>
      </c>
      <c r="C39" s="10" t="s">
        <v>18</v>
      </c>
      <c r="D39" s="6">
        <v>1</v>
      </c>
      <c r="E39" s="23"/>
      <c r="F39" s="17">
        <f t="shared" si="2"/>
        <v>0</v>
      </c>
    </row>
    <row r="40" spans="1:6" x14ac:dyDescent="0.25">
      <c r="A40" s="54"/>
      <c r="B40" s="55"/>
      <c r="C40" s="55"/>
      <c r="D40" s="55"/>
      <c r="E40" s="55"/>
      <c r="F40" s="56"/>
    </row>
    <row r="41" spans="1:6" x14ac:dyDescent="0.25">
      <c r="A41" s="37" t="s">
        <v>29</v>
      </c>
      <c r="B41" s="38"/>
      <c r="C41" s="38"/>
      <c r="D41" s="38"/>
      <c r="E41" s="38"/>
      <c r="F41" s="18">
        <f>ROUND(SUM(F42:F51),2)</f>
        <v>0</v>
      </c>
    </row>
    <row r="42" spans="1:6" ht="30" x14ac:dyDescent="0.25">
      <c r="A42" s="12">
        <v>25</v>
      </c>
      <c r="B42" s="4" t="s">
        <v>36</v>
      </c>
      <c r="C42" s="10" t="s">
        <v>18</v>
      </c>
      <c r="D42" s="6">
        <v>1</v>
      </c>
      <c r="E42" s="23"/>
      <c r="F42" s="17">
        <f t="shared" ref="F42:F51" si="3">D42*E42</f>
        <v>0</v>
      </c>
    </row>
    <row r="43" spans="1:6" x14ac:dyDescent="0.25">
      <c r="A43" s="12">
        <v>26</v>
      </c>
      <c r="B43" s="4" t="s">
        <v>37</v>
      </c>
      <c r="C43" s="10" t="s">
        <v>18</v>
      </c>
      <c r="D43" s="6">
        <v>1</v>
      </c>
      <c r="E43" s="23"/>
      <c r="F43" s="17">
        <f t="shared" si="3"/>
        <v>0</v>
      </c>
    </row>
    <row r="44" spans="1:6" x14ac:dyDescent="0.25">
      <c r="A44" s="12">
        <v>27</v>
      </c>
      <c r="B44" s="4" t="s">
        <v>38</v>
      </c>
      <c r="C44" s="10" t="s">
        <v>23</v>
      </c>
      <c r="D44" s="6">
        <v>30</v>
      </c>
      <c r="E44" s="23"/>
      <c r="F44" s="17">
        <f t="shared" si="3"/>
        <v>0</v>
      </c>
    </row>
    <row r="45" spans="1:6" x14ac:dyDescent="0.25">
      <c r="A45" s="12">
        <v>28</v>
      </c>
      <c r="B45" s="4" t="s">
        <v>39</v>
      </c>
      <c r="C45" s="3" t="s">
        <v>23</v>
      </c>
      <c r="D45" s="6">
        <v>1.5</v>
      </c>
      <c r="E45" s="23"/>
      <c r="F45" s="17">
        <f t="shared" si="3"/>
        <v>0</v>
      </c>
    </row>
    <row r="46" spans="1:6" x14ac:dyDescent="0.25">
      <c r="A46" s="12">
        <v>29</v>
      </c>
      <c r="B46" s="4" t="s">
        <v>40</v>
      </c>
      <c r="C46" s="10" t="s">
        <v>15</v>
      </c>
      <c r="D46" s="6">
        <v>1</v>
      </c>
      <c r="E46" s="23"/>
      <c r="F46" s="17">
        <f t="shared" si="3"/>
        <v>0</v>
      </c>
    </row>
    <row r="47" spans="1:6" ht="30" x14ac:dyDescent="0.25">
      <c r="A47" s="12">
        <v>30</v>
      </c>
      <c r="B47" s="4" t="s">
        <v>30</v>
      </c>
      <c r="C47" s="3" t="s">
        <v>18</v>
      </c>
      <c r="D47" s="6">
        <v>1</v>
      </c>
      <c r="E47" s="23"/>
      <c r="F47" s="17">
        <f t="shared" si="3"/>
        <v>0</v>
      </c>
    </row>
    <row r="48" spans="1:6" x14ac:dyDescent="0.25">
      <c r="A48" s="12">
        <v>31</v>
      </c>
      <c r="B48" s="4" t="s">
        <v>31</v>
      </c>
      <c r="C48" s="3" t="s">
        <v>18</v>
      </c>
      <c r="D48" s="6">
        <v>1</v>
      </c>
      <c r="E48" s="23"/>
      <c r="F48" s="17">
        <f t="shared" si="3"/>
        <v>0</v>
      </c>
    </row>
    <row r="49" spans="1:6" x14ac:dyDescent="0.25">
      <c r="A49" s="12">
        <v>32</v>
      </c>
      <c r="B49" s="4" t="s">
        <v>43</v>
      </c>
      <c r="C49" s="3" t="s">
        <v>18</v>
      </c>
      <c r="D49" s="6">
        <v>1</v>
      </c>
      <c r="E49" s="23"/>
      <c r="F49" s="17">
        <f t="shared" si="3"/>
        <v>0</v>
      </c>
    </row>
    <row r="50" spans="1:6" x14ac:dyDescent="0.25">
      <c r="A50" s="12">
        <v>33</v>
      </c>
      <c r="B50" s="4" t="s">
        <v>41</v>
      </c>
      <c r="C50" s="3" t="s">
        <v>18</v>
      </c>
      <c r="D50" s="6">
        <v>1</v>
      </c>
      <c r="E50" s="23"/>
      <c r="F50" s="17">
        <f t="shared" si="3"/>
        <v>0</v>
      </c>
    </row>
    <row r="51" spans="1:6" x14ac:dyDescent="0.25">
      <c r="A51" s="12">
        <v>34</v>
      </c>
      <c r="B51" s="4" t="s">
        <v>61</v>
      </c>
      <c r="C51" s="3" t="s">
        <v>18</v>
      </c>
      <c r="D51" s="6">
        <v>1</v>
      </c>
      <c r="E51" s="23"/>
      <c r="F51" s="17">
        <f t="shared" si="3"/>
        <v>0</v>
      </c>
    </row>
    <row r="52" spans="1:6" x14ac:dyDescent="0.25">
      <c r="A52" s="39"/>
      <c r="B52" s="40"/>
      <c r="C52" s="40"/>
      <c r="D52" s="40"/>
      <c r="E52" s="40"/>
      <c r="F52" s="41"/>
    </row>
    <row r="53" spans="1:6" x14ac:dyDescent="0.25">
      <c r="A53" s="37" t="s">
        <v>42</v>
      </c>
      <c r="B53" s="38"/>
      <c r="C53" s="38"/>
      <c r="D53" s="38"/>
      <c r="E53" s="38"/>
      <c r="F53" s="18">
        <f>ROUND(SUM(F54:F57),2)</f>
        <v>0</v>
      </c>
    </row>
    <row r="54" spans="1:6" ht="30" x14ac:dyDescent="0.25">
      <c r="A54" s="12">
        <v>35</v>
      </c>
      <c r="B54" s="4" t="s">
        <v>44</v>
      </c>
      <c r="C54" s="3" t="s">
        <v>18</v>
      </c>
      <c r="D54" s="6">
        <v>1</v>
      </c>
      <c r="E54" s="23"/>
      <c r="F54" s="17">
        <f t="shared" ref="F54:F57" si="4">D54*E54</f>
        <v>0</v>
      </c>
    </row>
    <row r="55" spans="1:6" x14ac:dyDescent="0.25">
      <c r="A55" s="12">
        <v>36</v>
      </c>
      <c r="B55" s="4" t="s">
        <v>45</v>
      </c>
      <c r="C55" s="3" t="s">
        <v>18</v>
      </c>
      <c r="D55" s="6">
        <v>1</v>
      </c>
      <c r="E55" s="23"/>
      <c r="F55" s="17">
        <f t="shared" si="4"/>
        <v>0</v>
      </c>
    </row>
    <row r="56" spans="1:6" x14ac:dyDescent="0.25">
      <c r="A56" s="12">
        <v>37</v>
      </c>
      <c r="B56" s="4" t="s">
        <v>46</v>
      </c>
      <c r="C56" s="3" t="s">
        <v>18</v>
      </c>
      <c r="D56" s="6">
        <v>1</v>
      </c>
      <c r="E56" s="23"/>
      <c r="F56" s="17">
        <f t="shared" si="4"/>
        <v>0</v>
      </c>
    </row>
    <row r="57" spans="1:6" x14ac:dyDescent="0.25">
      <c r="A57" s="12">
        <v>38</v>
      </c>
      <c r="B57" s="4" t="s">
        <v>60</v>
      </c>
      <c r="C57" s="3" t="s">
        <v>18</v>
      </c>
      <c r="D57" s="6">
        <v>1</v>
      </c>
      <c r="E57" s="23"/>
      <c r="F57" s="17">
        <f t="shared" si="4"/>
        <v>0</v>
      </c>
    </row>
    <row r="58" spans="1:6" x14ac:dyDescent="0.25">
      <c r="A58" s="39"/>
      <c r="B58" s="40"/>
      <c r="C58" s="40"/>
      <c r="D58" s="40"/>
      <c r="E58" s="40"/>
      <c r="F58" s="41"/>
    </row>
    <row r="59" spans="1:6" x14ac:dyDescent="0.25">
      <c r="A59" s="37" t="s">
        <v>47</v>
      </c>
      <c r="B59" s="38"/>
      <c r="C59" s="38"/>
      <c r="D59" s="38"/>
      <c r="E59" s="38"/>
      <c r="F59" s="18">
        <f>ROUND(SUM(F60:F73),2)</f>
        <v>0</v>
      </c>
    </row>
    <row r="60" spans="1:6" x14ac:dyDescent="0.25">
      <c r="A60" s="12">
        <v>39</v>
      </c>
      <c r="B60" s="4" t="s">
        <v>49</v>
      </c>
      <c r="C60" s="3" t="s">
        <v>15</v>
      </c>
      <c r="D60" s="6">
        <v>1</v>
      </c>
      <c r="E60" s="23"/>
      <c r="F60" s="17">
        <f t="shared" ref="F60:F73" si="5">D60*E60</f>
        <v>0</v>
      </c>
    </row>
    <row r="61" spans="1:6" x14ac:dyDescent="0.25">
      <c r="A61" s="12">
        <v>40</v>
      </c>
      <c r="B61" s="4" t="s">
        <v>50</v>
      </c>
      <c r="C61" s="3" t="s">
        <v>15</v>
      </c>
      <c r="D61" s="6">
        <v>1</v>
      </c>
      <c r="E61" s="23"/>
      <c r="F61" s="17">
        <f t="shared" si="5"/>
        <v>0</v>
      </c>
    </row>
    <row r="62" spans="1:6" x14ac:dyDescent="0.25">
      <c r="A62" s="12">
        <v>41</v>
      </c>
      <c r="B62" s="4" t="s">
        <v>51</v>
      </c>
      <c r="C62" s="3" t="s">
        <v>18</v>
      </c>
      <c r="D62" s="6">
        <v>1</v>
      </c>
      <c r="E62" s="23"/>
      <c r="F62" s="17">
        <f t="shared" si="5"/>
        <v>0</v>
      </c>
    </row>
    <row r="63" spans="1:6" x14ac:dyDescent="0.25">
      <c r="A63" s="12">
        <v>42</v>
      </c>
      <c r="B63" s="4" t="s">
        <v>52</v>
      </c>
      <c r="C63" s="3" t="s">
        <v>23</v>
      </c>
      <c r="D63" s="6">
        <v>6</v>
      </c>
      <c r="E63" s="23"/>
      <c r="F63" s="17">
        <f t="shared" si="5"/>
        <v>0</v>
      </c>
    </row>
    <row r="64" spans="1:6" x14ac:dyDescent="0.25">
      <c r="A64" s="12">
        <v>43</v>
      </c>
      <c r="B64" s="4" t="s">
        <v>53</v>
      </c>
      <c r="C64" s="3" t="s">
        <v>23</v>
      </c>
      <c r="D64" s="6">
        <v>21</v>
      </c>
      <c r="E64" s="23"/>
      <c r="F64" s="17">
        <f t="shared" si="5"/>
        <v>0</v>
      </c>
    </row>
    <row r="65" spans="1:6" x14ac:dyDescent="0.25">
      <c r="A65" s="12">
        <v>44</v>
      </c>
      <c r="B65" s="4" t="s">
        <v>54</v>
      </c>
      <c r="C65" s="3" t="s">
        <v>15</v>
      </c>
      <c r="D65" s="6">
        <v>3</v>
      </c>
      <c r="E65" s="23"/>
      <c r="F65" s="17">
        <f t="shared" si="5"/>
        <v>0</v>
      </c>
    </row>
    <row r="66" spans="1:6" x14ac:dyDescent="0.25">
      <c r="A66" s="12">
        <v>45</v>
      </c>
      <c r="B66" s="4" t="s">
        <v>55</v>
      </c>
      <c r="C66" s="3" t="s">
        <v>18</v>
      </c>
      <c r="D66" s="6">
        <v>1</v>
      </c>
      <c r="E66" s="23"/>
      <c r="F66" s="17">
        <f t="shared" si="5"/>
        <v>0</v>
      </c>
    </row>
    <row r="67" spans="1:6" x14ac:dyDescent="0.25">
      <c r="A67" s="12">
        <v>46</v>
      </c>
      <c r="B67" s="4" t="s">
        <v>56</v>
      </c>
      <c r="C67" s="3" t="s">
        <v>23</v>
      </c>
      <c r="D67" s="6">
        <v>15</v>
      </c>
      <c r="E67" s="23"/>
      <c r="F67" s="17">
        <f t="shared" si="5"/>
        <v>0</v>
      </c>
    </row>
    <row r="68" spans="1:6" x14ac:dyDescent="0.25">
      <c r="A68" s="12">
        <v>47</v>
      </c>
      <c r="B68" s="4" t="s">
        <v>92</v>
      </c>
      <c r="C68" s="3" t="s">
        <v>15</v>
      </c>
      <c r="D68" s="6">
        <v>1</v>
      </c>
      <c r="E68" s="23"/>
      <c r="F68" s="17">
        <f t="shared" si="5"/>
        <v>0</v>
      </c>
    </row>
    <row r="69" spans="1:6" x14ac:dyDescent="0.25">
      <c r="A69" s="12">
        <v>48</v>
      </c>
      <c r="B69" s="4" t="s">
        <v>95</v>
      </c>
      <c r="C69" s="3" t="s">
        <v>15</v>
      </c>
      <c r="D69" s="6">
        <v>1</v>
      </c>
      <c r="E69" s="23"/>
      <c r="F69" s="17">
        <f t="shared" si="5"/>
        <v>0</v>
      </c>
    </row>
    <row r="70" spans="1:6" x14ac:dyDescent="0.25">
      <c r="A70" s="12">
        <v>49</v>
      </c>
      <c r="B70" s="4" t="s">
        <v>93</v>
      </c>
      <c r="C70" s="3" t="s">
        <v>23</v>
      </c>
      <c r="D70" s="6">
        <v>2</v>
      </c>
      <c r="E70" s="23"/>
      <c r="F70" s="17">
        <f t="shared" si="5"/>
        <v>0</v>
      </c>
    </row>
    <row r="71" spans="1:6" x14ac:dyDescent="0.25">
      <c r="A71" s="12">
        <v>50</v>
      </c>
      <c r="B71" s="4" t="s">
        <v>94</v>
      </c>
      <c r="C71" s="3" t="s">
        <v>18</v>
      </c>
      <c r="D71" s="6">
        <v>1</v>
      </c>
      <c r="E71" s="23"/>
      <c r="F71" s="17">
        <f t="shared" si="5"/>
        <v>0</v>
      </c>
    </row>
    <row r="72" spans="1:6" x14ac:dyDescent="0.25">
      <c r="A72" s="12">
        <v>51</v>
      </c>
      <c r="B72" s="4" t="s">
        <v>57</v>
      </c>
      <c r="C72" s="3" t="s">
        <v>18</v>
      </c>
      <c r="D72" s="6">
        <v>1</v>
      </c>
      <c r="E72" s="23"/>
      <c r="F72" s="17">
        <f t="shared" si="5"/>
        <v>0</v>
      </c>
    </row>
    <row r="73" spans="1:6" x14ac:dyDescent="0.25">
      <c r="A73" s="12">
        <v>52</v>
      </c>
      <c r="B73" s="4" t="s">
        <v>58</v>
      </c>
      <c r="C73" s="3" t="s">
        <v>18</v>
      </c>
      <c r="D73" s="6">
        <v>1</v>
      </c>
      <c r="E73" s="23"/>
      <c r="F73" s="17">
        <f t="shared" si="5"/>
        <v>0</v>
      </c>
    </row>
    <row r="74" spans="1:6" x14ac:dyDescent="0.25">
      <c r="A74" s="39"/>
      <c r="B74" s="40"/>
      <c r="C74" s="40"/>
      <c r="D74" s="40"/>
      <c r="E74" s="40"/>
      <c r="F74" s="41"/>
    </row>
    <row r="75" spans="1:6" x14ac:dyDescent="0.25">
      <c r="A75" s="25" t="s">
        <v>65</v>
      </c>
      <c r="B75" s="26"/>
      <c r="C75" s="26"/>
      <c r="D75" s="26"/>
      <c r="E75" s="26"/>
      <c r="F75" s="18">
        <f>ROUND(SUM(F76:F82),2)</f>
        <v>0</v>
      </c>
    </row>
    <row r="76" spans="1:6" x14ac:dyDescent="0.25">
      <c r="A76" s="13">
        <v>53</v>
      </c>
      <c r="B76" s="7" t="s">
        <v>66</v>
      </c>
      <c r="C76" s="3" t="s">
        <v>15</v>
      </c>
      <c r="D76" s="6">
        <v>15</v>
      </c>
      <c r="E76" s="23"/>
      <c r="F76" s="17">
        <f t="shared" ref="F76:F82" si="6">D76*E76</f>
        <v>0</v>
      </c>
    </row>
    <row r="77" spans="1:6" x14ac:dyDescent="0.25">
      <c r="A77" s="13">
        <v>54</v>
      </c>
      <c r="B77" s="7" t="s">
        <v>67</v>
      </c>
      <c r="C77" s="3" t="s">
        <v>15</v>
      </c>
      <c r="D77" s="6">
        <v>1</v>
      </c>
      <c r="E77" s="23"/>
      <c r="F77" s="17">
        <f t="shared" si="6"/>
        <v>0</v>
      </c>
    </row>
    <row r="78" spans="1:6" x14ac:dyDescent="0.25">
      <c r="A78" s="13">
        <v>55</v>
      </c>
      <c r="B78" s="7" t="s">
        <v>68</v>
      </c>
      <c r="C78" s="3" t="s">
        <v>15</v>
      </c>
      <c r="D78" s="6">
        <v>1</v>
      </c>
      <c r="E78" s="23"/>
      <c r="F78" s="17">
        <f t="shared" si="6"/>
        <v>0</v>
      </c>
    </row>
    <row r="79" spans="1:6" x14ac:dyDescent="0.25">
      <c r="A79" s="13">
        <v>56</v>
      </c>
      <c r="B79" s="7" t="s">
        <v>69</v>
      </c>
      <c r="C79" s="3" t="s">
        <v>15</v>
      </c>
      <c r="D79" s="6">
        <v>2</v>
      </c>
      <c r="E79" s="23"/>
      <c r="F79" s="17">
        <f t="shared" si="6"/>
        <v>0</v>
      </c>
    </row>
    <row r="80" spans="1:6" x14ac:dyDescent="0.25">
      <c r="A80" s="13">
        <v>57</v>
      </c>
      <c r="B80" s="7" t="s">
        <v>70</v>
      </c>
      <c r="C80" s="3" t="s">
        <v>15</v>
      </c>
      <c r="D80" s="6">
        <v>2</v>
      </c>
      <c r="E80" s="23"/>
      <c r="F80" s="17">
        <f t="shared" si="6"/>
        <v>0</v>
      </c>
    </row>
    <row r="81" spans="1:6" ht="30" x14ac:dyDescent="0.25">
      <c r="A81" s="13">
        <v>58</v>
      </c>
      <c r="B81" s="7" t="s">
        <v>72</v>
      </c>
      <c r="C81" s="3" t="s">
        <v>71</v>
      </c>
      <c r="D81" s="6">
        <v>20</v>
      </c>
      <c r="E81" s="23"/>
      <c r="F81" s="17">
        <f t="shared" si="6"/>
        <v>0</v>
      </c>
    </row>
    <row r="82" spans="1:6" x14ac:dyDescent="0.25">
      <c r="A82" s="13">
        <v>59</v>
      </c>
      <c r="B82" s="7" t="s">
        <v>73</v>
      </c>
      <c r="C82" s="3" t="s">
        <v>18</v>
      </c>
      <c r="D82" s="6">
        <v>1</v>
      </c>
      <c r="E82" s="23"/>
      <c r="F82" s="17">
        <f t="shared" si="6"/>
        <v>0</v>
      </c>
    </row>
    <row r="83" spans="1:6" x14ac:dyDescent="0.25">
      <c r="A83" s="29"/>
      <c r="B83" s="30"/>
      <c r="C83" s="30"/>
      <c r="D83" s="30"/>
      <c r="E83" s="30"/>
      <c r="F83" s="31"/>
    </row>
    <row r="84" spans="1:6" x14ac:dyDescent="0.25">
      <c r="A84" s="25" t="s">
        <v>74</v>
      </c>
      <c r="B84" s="26"/>
      <c r="C84" s="26"/>
      <c r="D84" s="26"/>
      <c r="E84" s="26"/>
      <c r="F84" s="18">
        <f>ROUND(SUM(F85:F97),2)</f>
        <v>0</v>
      </c>
    </row>
    <row r="85" spans="1:6" ht="30" x14ac:dyDescent="0.25">
      <c r="A85" s="13">
        <v>60</v>
      </c>
      <c r="B85" s="7" t="s">
        <v>75</v>
      </c>
      <c r="C85" s="3" t="s">
        <v>18</v>
      </c>
      <c r="D85" s="6">
        <v>1</v>
      </c>
      <c r="E85" s="23"/>
      <c r="F85" s="17">
        <f t="shared" ref="F85:F97" si="7">D85*E85</f>
        <v>0</v>
      </c>
    </row>
    <row r="86" spans="1:6" ht="30" x14ac:dyDescent="0.25">
      <c r="A86" s="13">
        <v>61</v>
      </c>
      <c r="B86" s="8" t="s">
        <v>76</v>
      </c>
      <c r="C86" s="3" t="s">
        <v>18</v>
      </c>
      <c r="D86" s="6">
        <v>1</v>
      </c>
      <c r="E86" s="23"/>
      <c r="F86" s="17">
        <f t="shared" si="7"/>
        <v>0</v>
      </c>
    </row>
    <row r="87" spans="1:6" ht="30" x14ac:dyDescent="0.25">
      <c r="A87" s="13">
        <v>62</v>
      </c>
      <c r="B87" s="8" t="s">
        <v>77</v>
      </c>
      <c r="C87" s="3" t="s">
        <v>18</v>
      </c>
      <c r="D87" s="6">
        <v>1</v>
      </c>
      <c r="E87" s="23"/>
      <c r="F87" s="17">
        <f t="shared" si="7"/>
        <v>0</v>
      </c>
    </row>
    <row r="88" spans="1:6" ht="30" x14ac:dyDescent="0.25">
      <c r="A88" s="13">
        <v>63</v>
      </c>
      <c r="B88" s="8" t="s">
        <v>78</v>
      </c>
      <c r="C88" s="3" t="s">
        <v>18</v>
      </c>
      <c r="D88" s="6">
        <v>1</v>
      </c>
      <c r="E88" s="23"/>
      <c r="F88" s="17">
        <f t="shared" si="7"/>
        <v>0</v>
      </c>
    </row>
    <row r="89" spans="1:6" ht="30" x14ac:dyDescent="0.25">
      <c r="A89" s="13">
        <v>64</v>
      </c>
      <c r="B89" s="8" t="s">
        <v>80</v>
      </c>
      <c r="C89" s="3" t="s">
        <v>18</v>
      </c>
      <c r="D89" s="6">
        <v>1</v>
      </c>
      <c r="E89" s="23"/>
      <c r="F89" s="17">
        <f t="shared" si="7"/>
        <v>0</v>
      </c>
    </row>
    <row r="90" spans="1:6" ht="30" x14ac:dyDescent="0.25">
      <c r="A90" s="13">
        <v>65</v>
      </c>
      <c r="B90" s="8" t="s">
        <v>81</v>
      </c>
      <c r="C90" s="3" t="s">
        <v>18</v>
      </c>
      <c r="D90" s="6">
        <v>1</v>
      </c>
      <c r="E90" s="23"/>
      <c r="F90" s="17">
        <f t="shared" si="7"/>
        <v>0</v>
      </c>
    </row>
    <row r="91" spans="1:6" ht="30" x14ac:dyDescent="0.25">
      <c r="A91" s="13">
        <v>66</v>
      </c>
      <c r="B91" s="8" t="s">
        <v>79</v>
      </c>
      <c r="C91" s="3" t="s">
        <v>18</v>
      </c>
      <c r="D91" s="6">
        <v>1</v>
      </c>
      <c r="E91" s="23"/>
      <c r="F91" s="17">
        <f t="shared" si="7"/>
        <v>0</v>
      </c>
    </row>
    <row r="92" spans="1:6" ht="30" x14ac:dyDescent="0.25">
      <c r="A92" s="13">
        <v>67</v>
      </c>
      <c r="B92" s="8" t="s">
        <v>83</v>
      </c>
      <c r="C92" s="3" t="s">
        <v>18</v>
      </c>
      <c r="D92" s="6">
        <v>1</v>
      </c>
      <c r="E92" s="23"/>
      <c r="F92" s="17">
        <f t="shared" si="7"/>
        <v>0</v>
      </c>
    </row>
    <row r="93" spans="1:6" ht="30" x14ac:dyDescent="0.25">
      <c r="A93" s="13">
        <v>68</v>
      </c>
      <c r="B93" s="8" t="s">
        <v>84</v>
      </c>
      <c r="C93" s="3" t="s">
        <v>18</v>
      </c>
      <c r="D93" s="6">
        <v>1</v>
      </c>
      <c r="E93" s="23"/>
      <c r="F93" s="17">
        <f t="shared" si="7"/>
        <v>0</v>
      </c>
    </row>
    <row r="94" spans="1:6" ht="30" x14ac:dyDescent="0.25">
      <c r="A94" s="13">
        <v>69</v>
      </c>
      <c r="B94" s="8" t="s">
        <v>85</v>
      </c>
      <c r="C94" s="3" t="s">
        <v>18</v>
      </c>
      <c r="D94" s="6">
        <v>1</v>
      </c>
      <c r="E94" s="23"/>
      <c r="F94" s="17">
        <f t="shared" si="7"/>
        <v>0</v>
      </c>
    </row>
    <row r="95" spans="1:6" ht="30" x14ac:dyDescent="0.25">
      <c r="A95" s="13">
        <v>70</v>
      </c>
      <c r="B95" s="8" t="s">
        <v>86</v>
      </c>
      <c r="C95" s="3" t="s">
        <v>18</v>
      </c>
      <c r="D95" s="6">
        <v>1</v>
      </c>
      <c r="E95" s="23"/>
      <c r="F95" s="17">
        <f t="shared" si="7"/>
        <v>0</v>
      </c>
    </row>
    <row r="96" spans="1:6" ht="30" x14ac:dyDescent="0.25">
      <c r="A96" s="13">
        <v>71</v>
      </c>
      <c r="B96" s="8" t="s">
        <v>87</v>
      </c>
      <c r="C96" s="3" t="s">
        <v>18</v>
      </c>
      <c r="D96" s="6">
        <v>1</v>
      </c>
      <c r="E96" s="23"/>
      <c r="F96" s="17">
        <f t="shared" si="7"/>
        <v>0</v>
      </c>
    </row>
    <row r="97" spans="1:6" ht="30.75" thickBot="1" x14ac:dyDescent="0.3">
      <c r="A97" s="13">
        <v>72</v>
      </c>
      <c r="B97" s="14" t="s">
        <v>88</v>
      </c>
      <c r="C97" s="15" t="s">
        <v>18</v>
      </c>
      <c r="D97" s="16">
        <v>1</v>
      </c>
      <c r="E97" s="24"/>
      <c r="F97" s="20">
        <f t="shared" si="7"/>
        <v>0</v>
      </c>
    </row>
    <row r="98" spans="1:6" ht="15.75" thickBot="1" x14ac:dyDescent="0.3">
      <c r="A98" s="32"/>
      <c r="B98" s="32"/>
      <c r="C98" s="32"/>
      <c r="D98" s="32"/>
      <c r="E98" s="32"/>
      <c r="F98" s="32"/>
    </row>
    <row r="99" spans="1:6" ht="15.75" x14ac:dyDescent="0.25">
      <c r="A99" s="33" t="s">
        <v>89</v>
      </c>
      <c r="B99" s="34"/>
      <c r="C99" s="34"/>
      <c r="D99" s="34"/>
      <c r="E99" s="34"/>
      <c r="F99" s="22">
        <f>F84+F75+F59+F53+F41+F23+F12</f>
        <v>0</v>
      </c>
    </row>
    <row r="100" spans="1:6" ht="15.75" x14ac:dyDescent="0.25">
      <c r="A100" s="35" t="s">
        <v>90</v>
      </c>
      <c r="B100" s="36"/>
      <c r="C100" s="36"/>
      <c r="D100" s="36"/>
      <c r="E100" s="36"/>
      <c r="F100" s="19">
        <f>ROUND(F99*0.21,2)</f>
        <v>0</v>
      </c>
    </row>
    <row r="101" spans="1:6" ht="16.5" thickBot="1" x14ac:dyDescent="0.3">
      <c r="A101" s="27" t="s">
        <v>91</v>
      </c>
      <c r="B101" s="28"/>
      <c r="C101" s="28"/>
      <c r="D101" s="28"/>
      <c r="E101" s="28"/>
      <c r="F101" s="21">
        <f>F99+F100</f>
        <v>0</v>
      </c>
    </row>
  </sheetData>
  <sheetProtection algorithmName="SHA-512" hashValue="NR8BzbTpCRuauFYznoDP25McJUWkfazHK3m+WyAD2QNsFZSsslQzO1kVWCHMEc9y/ekCPfb4y2dcWMJ0r/oV0g==" saltValue="RzokEgOe1OJOiinm3RdDpA==" spinCount="100000" sheet="1" objects="1" scenarios="1"/>
  <mergeCells count="28">
    <mergeCell ref="A12:E12"/>
    <mergeCell ref="A22:F22"/>
    <mergeCell ref="A23:E23"/>
    <mergeCell ref="A40:F40"/>
    <mergeCell ref="A1:F1"/>
    <mergeCell ref="A9:A10"/>
    <mergeCell ref="B9:B10"/>
    <mergeCell ref="C9:F9"/>
    <mergeCell ref="A11:F11"/>
    <mergeCell ref="A2:F2"/>
    <mergeCell ref="A3:F3"/>
    <mergeCell ref="A4:F4"/>
    <mergeCell ref="A5:F5"/>
    <mergeCell ref="A6:F6"/>
    <mergeCell ref="A8:F8"/>
    <mergeCell ref="A41:E41"/>
    <mergeCell ref="A53:E53"/>
    <mergeCell ref="A58:F58"/>
    <mergeCell ref="A59:E59"/>
    <mergeCell ref="A74:F74"/>
    <mergeCell ref="A52:F52"/>
    <mergeCell ref="A75:E75"/>
    <mergeCell ref="A101:E101"/>
    <mergeCell ref="A83:F83"/>
    <mergeCell ref="A84:E84"/>
    <mergeCell ref="A98:F98"/>
    <mergeCell ref="A99:E99"/>
    <mergeCell ref="A100:E100"/>
  </mergeCells>
  <pageMargins left="0.70866141732283472" right="0.70866141732283472" top="0.78740157480314965" bottom="0.78740157480314965" header="0.31496062992125984" footer="0.31496062992125984"/>
  <pageSetup paperSize="9" scale="73" fitToHeight="32" orientation="portrait" verticalDpi="0" r:id="rId1"/>
  <rowBreaks count="2" manualBreakCount="2">
    <brk id="51" max="16383" man="1"/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2022-06-15T14:20:18Z</cp:lastPrinted>
  <dcterms:created xsi:type="dcterms:W3CDTF">2022-03-14T15:12:36Z</dcterms:created>
  <dcterms:modified xsi:type="dcterms:W3CDTF">2022-06-22T08:02:38Z</dcterms:modified>
</cp:coreProperties>
</file>